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029"/>
  <workbookPr defaultThemeVersion="166925"/>
  <mc:AlternateContent xmlns:mc="http://schemas.openxmlformats.org/markup-compatibility/2006">
    <mc:Choice Requires="x15">
      <x15ac:absPath xmlns:x15ac="http://schemas.microsoft.com/office/spreadsheetml/2010/11/ac" url="C:\Users\jh-hokubu\Desktop\"/>
    </mc:Choice>
  </mc:AlternateContent>
  <xr:revisionPtr revIDLastSave="0" documentId="13_ncr:1_{85E27460-618C-4749-BF9A-1E1A7CD8DECC}" xr6:coauthVersionLast="45" xr6:coauthVersionMax="45" xr10:uidLastSave="{00000000-0000-0000-0000-000000000000}"/>
  <bookViews>
    <workbookView xWindow="-120" yWindow="-120" windowWidth="20730" windowHeight="11160" tabRatio="675" xr2:uid="{00000000-000D-0000-FFFF-FFFF00000000}"/>
  </bookViews>
  <sheets>
    <sheet name="目次" sheetId="35" r:id="rId1"/>
    <sheet name="扶養手当" sheetId="36" r:id="rId2"/>
    <sheet name="住居手当" sheetId="37" r:id="rId3"/>
    <sheet name="通勤手当" sheetId="38" r:id="rId4"/>
    <sheet name="再任用・会計年度任用職員" sheetId="40" r:id="rId5"/>
    <sheet name="その他" sheetId="39" r:id="rId6"/>
  </sheets>
  <definedNames>
    <definedName name="_xlnm.Print_Area" localSheetId="5">その他!$A$1:$F$12</definedName>
    <definedName name="_xlnm.Print_Area" localSheetId="4">再任用・会計年度任用職員!$A$1:$F$12</definedName>
    <definedName name="_xlnm.Print_Area" localSheetId="2">住居手当!$A$1:$F$12</definedName>
    <definedName name="_xlnm.Print_Area" localSheetId="3">通勤手当!$A$1:$F$12</definedName>
    <definedName name="_xlnm.Print_Area" localSheetId="1">扶養手当!$A$1:$F$12</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2" i="40" l="1"/>
  <c r="E11" i="40" l="1"/>
  <c r="E9" i="40"/>
  <c r="E8" i="40"/>
  <c r="E7" i="40"/>
  <c r="E11" i="38"/>
  <c r="E7" i="38"/>
  <c r="E10" i="38"/>
  <c r="E7" i="36"/>
  <c r="E4" i="36"/>
  <c r="E10" i="40" l="1"/>
  <c r="E6" i="40"/>
  <c r="E5" i="40"/>
  <c r="E4" i="40"/>
  <c r="E3" i="40"/>
  <c r="E12" i="39"/>
  <c r="E11" i="39"/>
  <c r="E10" i="39"/>
  <c r="E9" i="39"/>
  <c r="E8" i="39"/>
  <c r="E7" i="39"/>
  <c r="E6" i="39"/>
  <c r="E5" i="39"/>
  <c r="E4" i="39"/>
  <c r="E3" i="39"/>
  <c r="E12" i="38"/>
  <c r="E9" i="38"/>
  <c r="E8" i="38"/>
  <c r="E6" i="38"/>
  <c r="E5" i="38"/>
  <c r="E4" i="38"/>
  <c r="E3" i="38"/>
  <c r="E12" i="37"/>
  <c r="E11" i="37"/>
  <c r="E10" i="37"/>
  <c r="E9" i="37"/>
  <c r="E8" i="37"/>
  <c r="E7" i="37"/>
  <c r="E6" i="37"/>
  <c r="E5" i="37"/>
  <c r="E4" i="37"/>
  <c r="E3" i="37"/>
  <c r="E12" i="36"/>
  <c r="E11" i="36"/>
  <c r="E10" i="36"/>
  <c r="E9" i="36"/>
  <c r="E8" i="36"/>
  <c r="E6" i="36"/>
  <c r="E5" i="36"/>
  <c r="E14" i="37" l="1"/>
  <c r="F14" i="37" s="1"/>
  <c r="E14" i="39"/>
  <c r="F14" i="39" s="1"/>
  <c r="E14" i="38"/>
  <c r="F14" i="38" s="1"/>
  <c r="E14" i="40"/>
  <c r="F14" i="40" s="1"/>
  <c r="A1" i="40"/>
  <c r="A1" i="39"/>
  <c r="A1" i="38"/>
  <c r="A1" i="37"/>
  <c r="A1" i="36"/>
  <c r="E3" i="36"/>
  <c r="E14" i="36" l="1"/>
  <c r="F14" i="36" s="1"/>
</calcChain>
</file>

<file path=xl/sharedStrings.xml><?xml version="1.0" encoding="utf-8"?>
<sst xmlns="http://schemas.openxmlformats.org/spreadsheetml/2006/main" count="242" uniqueCount="147">
  <si>
    <t>正答</t>
    <rPh sb="0" eb="2">
      <t>セイトウ</t>
    </rPh>
    <phoneticPr fontId="1"/>
  </si>
  <si>
    <t>Q</t>
    <phoneticPr fontId="1"/>
  </si>
  <si>
    <t>A</t>
    <phoneticPr fontId="1"/>
  </si>
  <si>
    <t>№</t>
    <phoneticPr fontId="1"/>
  </si>
  <si>
    <t>解説</t>
    <rPh sb="0" eb="2">
      <t>カイセツ</t>
    </rPh>
    <phoneticPr fontId="1"/>
  </si>
  <si>
    <t>結果</t>
    <rPh sb="0" eb="2">
      <t>ケッカ</t>
    </rPh>
    <phoneticPr fontId="1"/>
  </si>
  <si>
    <t>○</t>
  </si>
  <si>
    <t>教員特殊業務手当および教育業務連絡指導手当の整理簿については、手当受領書であるため、毎月給与支給日に作成し職員に受領印をもらう。</t>
  </si>
  <si>
    <t>×</t>
  </si>
  <si>
    <t>母親を扶養認定しているとき、父親の所得についても確認する必要がある。</t>
  </si>
  <si>
    <t>父や母の認定の際は父母の所得の合計が260万円未満であることが条件のため、事後確認時においても必ず確認すること。</t>
  </si>
  <si>
    <t>新規認定の場合、起案はせずに認定をすればよい。</t>
  </si>
  <si>
    <t>配偶者の状態が育休→退職→就職（収入130万以内）と変わる場合、その都度、辞令や給与収入見込み書等状況の変化に応じた書類を提出してもらう。</t>
  </si>
  <si>
    <t>配偶者が定年退職したため、職員が子の扶養認定をする場合、配偶者の退職辞令、今後の収入見込み、所得証明書、職員が主として子を扶養することの申立書が必要である。</t>
  </si>
  <si>
    <t>認定時や事後確認において、収入の確認は所得証明書のみでよい。</t>
    <phoneticPr fontId="1"/>
  </si>
  <si>
    <t>認定の際は、本人からの届を受領し、起案（所属長決裁）し認定すること。</t>
  </si>
  <si>
    <t>母子手帳の写しで認定を行った場合は戸籍抄本とともに添付書類として保管しておく。（事実発生日と届出日の整合性のため）</t>
  </si>
  <si>
    <t>状況が確定（事実発生）していないのに受付・認定をしない。</t>
  </si>
  <si>
    <t>状況に変更があればすみやかに届け出てもらうこと。</t>
  </si>
  <si>
    <t>必要書類を省略しないこと。特に、職員と配偶者の収入比較と今後の収入見込みを必ず確認し、認定書類に添付すること。</t>
  </si>
  <si>
    <t>正規職員で交通機関利用の手当認定されている職員は、長期休業中でも定期券や回数券を購入しなければならない。</t>
  </si>
  <si>
    <t>実際には乗らないが、最短である北陸自動車道を利用した経路を最短距離として計測する。</t>
  </si>
  <si>
    <t>通勤経路＝最短経路の場合でも、最短経路（距離）の記入を行う。</t>
    <phoneticPr fontId="1"/>
  </si>
  <si>
    <t>通勤経路＝最短経路の場合も最短経路を計測したことが分かるよう、届出裏面余白に記入しておくこと。
通勤経路＝最短経路であれば、地図への青線記載は省略してもよい。</t>
  </si>
  <si>
    <t>たとえ夏季休業中であっても購入すべきである。緊急招集があれば学校に行く必要がある。家人に送ってもらえるから不要という状態ならば、元々の通勤手当認定を取消すべきである。</t>
  </si>
  <si>
    <t>勤務する全ての学校において事後確認を行うこと。</t>
  </si>
  <si>
    <t>認定簿は正確に記載すること。
通勤手当の駐車料は、交通機関等と交通用具を併用し、かつ乗継地周辺の駐車場等を「常例」として利用する職員が駐車料金等を支払っている場合に加算される。</t>
  </si>
  <si>
    <t>高速自動車道等利用加算の対象者でない場合は、北陸自動車道を最短距離とする必要はない。</t>
  </si>
  <si>
    <t>夏季休業等で兼務校への通勤実績がない場合でも、通勤手当の変更は必要ない。</t>
  </si>
  <si>
    <t>支給要件の喪失（支給消滅）について、職員からの届出が必要。また決裁も必要である。</t>
  </si>
  <si>
    <t>借家、借間の場合で、「借受」「支払」「居住」の3要件のうち、居住が月途中であっても、その月から手当支給できる。</t>
  </si>
  <si>
    <t>住居手当の認定手続きにおいて、「居住」の確認もしなくてはならない。</t>
  </si>
  <si>
    <t>人事異動によって住居変更し、住居手当が消滅する職員は住居届（喪失）を提出しなければならない。起案・決裁し、手当不支給のデータ報告をする。</t>
  </si>
  <si>
    <t>住居届と通勤届の事実発生日は違ってもよい。</t>
  </si>
  <si>
    <t>家賃の月額に町内会費を含めてはいけない。</t>
  </si>
  <si>
    <t>手当額が発生しない職員については、認定簿を作成する必要はない。</t>
  </si>
  <si>
    <t>職員の届出により消滅認定となる。
また、校長が認定者なので届出書類の決裁は必ず必要である。</t>
  </si>
  <si>
    <t>月途中の入居の場合は入居日(3要件が揃った日)が事実発生日となり、翌月からの支給となる。</t>
  </si>
  <si>
    <t>人事異動によるものであっても、職員の届出により消滅認定となる。また、必ず起案し決裁を受けること。</t>
  </si>
  <si>
    <t>支給要件の「居住」を満たすことで借受物件にかかる住居届出ができ、「居住」したから通勤（変更）届出ができる。事実発生日が異なることはあり得ない。十分確認すること。</t>
  </si>
  <si>
    <t>認定の際に月額の内訳をよく確認してから認定すること。</t>
  </si>
  <si>
    <t>平成29年12月26日付学振第608号の別紙および平成30年5月30日付学振第357号の5 その他により、適切に確認すること。</t>
    <phoneticPr fontId="1"/>
  </si>
  <si>
    <t>砂消しの訂正は行わないこと。遡及の際は見え消しの訂正などで、遡及修正したことが分かるよう整理しておくこと。</t>
  </si>
  <si>
    <t>給与資金前渡職員口座が2つある場合、すみやかに県へ連絡する必要がある。</t>
  </si>
  <si>
    <t>資金前渡職員、給与資金前渡職員および旅費受領代理人の口座を重複保有している場合、すみやかに県へ連絡すること。</t>
  </si>
  <si>
    <t>給与支給内訳書が手元に届いたら必ず金額等の確認を行うこと。</t>
  </si>
  <si>
    <t>給与振込口座について、口座の種類は必ず普通口座でなければならない。</t>
  </si>
  <si>
    <t>旅費請求において、月の途中で転居した職員については転居日の翌日から通勤手当調整に反映させなければならない。</t>
  </si>
  <si>
    <t>給与資金前渡職員口座の届出印管理者が不在の場合、払い出すべき日の翌日処理でよい。</t>
  </si>
  <si>
    <t>資金前渡口座としてゆうちょ銀行の口座は登録できない。</t>
  </si>
  <si>
    <t>月の途中で転居した場合、新しい通勤距離での通勤手当支給は翌月からとなる。この場合、通勤手当調整も、手当額が変わる翌月から新しい距離で行うこととなる。</t>
  </si>
  <si>
    <t>口座振込不能は、支給日当日に判明することもあり、給与や期末勤勉手当支給日に口座届出印管理者が出張等で不在の時は、あらかじめ口座振込不能が発生した時の対応を管理者等と協議しておくこと。振込当日に払出しできない事態を避けること。</t>
  </si>
  <si>
    <t>福井県財務規則第74条に「前渡を受けた資金を指定金融機関または確実な金融機関に預け入れなければならない」とある。収納代理金融機関にはゆうちょ銀行もあるが、扱える資金の種類に制約があるため、他の金融機関へ変更すること。</t>
  </si>
  <si>
    <t>採用は4月1日となるため、認定も4月に行うこと。</t>
    <phoneticPr fontId="1"/>
  </si>
  <si>
    <t>宿泊研修等において路程が2日間にまたがる場合、日ごとに走行距離、金額を記載しなければならない。</t>
    <phoneticPr fontId="1"/>
  </si>
  <si>
    <t>旅程のどちらかにまとめて走行距離、金額を記載する。ただし、2日間を1行にまとめることはしない。</t>
    <phoneticPr fontId="1"/>
  </si>
  <si>
    <t>登録できるのは普通預金のみである。通帳に2つ（定期・普通）の口座番号が記載されている場合があるので、よく確認すること。</t>
    <phoneticPr fontId="1"/>
  </si>
  <si>
    <t>再任用職員に支給される手当は正規の時と変わらない。</t>
  </si>
  <si>
    <t>再任用職員も年休・特休がある。</t>
  </si>
  <si>
    <t>会計年度任用職員も年休・特休がある。</t>
  </si>
  <si>
    <t>月額制の会計年度任用職員の年休は日単位でしか取得できない。</t>
  </si>
  <si>
    <t>雇用保険の手続きが必要。辞令の写しを添えて資格取得届けを提出する。</t>
    <phoneticPr fontId="1"/>
  </si>
  <si>
    <t>月報も学校日誌も、特休・年休の取り扱いも正規の時と変わらない。定年退職した年の12月末までは勤務形態にかかわらず、退職前の残日数が継続される。</t>
    <phoneticPr fontId="1"/>
  </si>
  <si>
    <t>他に会計年度任用職員として勤務する時間があればその時間も合算する必要がある。</t>
    <phoneticPr fontId="1"/>
  </si>
  <si>
    <t>月額制の会計年度任用職員は時間単位で年休を取得できる。その場合、1日を5時間で換算する。</t>
    <phoneticPr fontId="1"/>
  </si>
  <si>
    <t>扶養手当、住居手当、寒冷地手当、へき地手当は支給されない。4月の給与報告では地域手当、通勤手当、教員特別手当を入力する。</t>
    <phoneticPr fontId="1"/>
  </si>
  <si>
    <t>フルタイムの場合、保険は公立学校共済組合のままだが、新規の手続き（再任用）を行う。正規退職時には保険証を返納する。</t>
    <rPh sb="38" eb="39">
      <t>オコナ</t>
    </rPh>
    <phoneticPr fontId="1"/>
  </si>
  <si>
    <t>×</t>
    <phoneticPr fontId="1"/>
  </si>
  <si>
    <t>年齢到達喪失時には、転出する場合であっても必ず喪失の認定を行うこと。</t>
    <phoneticPr fontId="1"/>
  </si>
  <si>
    <t>家賃に駐車料金が含まれている場合、契約相手方に家賃と駐車料金等に分けた金額を提示できないか確認しなければならない。</t>
    <rPh sb="0" eb="2">
      <t>ヤチン</t>
    </rPh>
    <rPh sb="3" eb="5">
      <t>チュウシャ</t>
    </rPh>
    <rPh sb="5" eb="7">
      <t>リョウキン</t>
    </rPh>
    <rPh sb="8" eb="9">
      <t>フク</t>
    </rPh>
    <rPh sb="14" eb="16">
      <t>バアイ</t>
    </rPh>
    <rPh sb="17" eb="19">
      <t>ケイヤク</t>
    </rPh>
    <rPh sb="19" eb="21">
      <t>アイテ</t>
    </rPh>
    <rPh sb="21" eb="22">
      <t>カタ</t>
    </rPh>
    <rPh sb="23" eb="25">
      <t>ヤチン</t>
    </rPh>
    <rPh sb="26" eb="28">
      <t>チュウシャ</t>
    </rPh>
    <rPh sb="28" eb="30">
      <t>リョウキン</t>
    </rPh>
    <rPh sb="30" eb="31">
      <t>トウ</t>
    </rPh>
    <rPh sb="32" eb="33">
      <t>ワ</t>
    </rPh>
    <rPh sb="35" eb="37">
      <t>キンガク</t>
    </rPh>
    <rPh sb="38" eb="40">
      <t>テイジ</t>
    </rPh>
    <rPh sb="45" eb="47">
      <t>カクニン</t>
    </rPh>
    <phoneticPr fontId="1"/>
  </si>
  <si>
    <t>契約相手方へ分けた金額の提示ができないか確認し、確認した結果を備考欄等に記載しておく。</t>
    <rPh sb="0" eb="2">
      <t>ケイヤク</t>
    </rPh>
    <rPh sb="2" eb="4">
      <t>アイテ</t>
    </rPh>
    <rPh sb="4" eb="5">
      <t>カタ</t>
    </rPh>
    <rPh sb="6" eb="7">
      <t>ワ</t>
    </rPh>
    <rPh sb="9" eb="11">
      <t>キンガク</t>
    </rPh>
    <rPh sb="12" eb="14">
      <t>テイジ</t>
    </rPh>
    <rPh sb="20" eb="22">
      <t>カクニン</t>
    </rPh>
    <rPh sb="24" eb="26">
      <t>カクニン</t>
    </rPh>
    <rPh sb="28" eb="30">
      <t>ケッカ</t>
    </rPh>
    <rPh sb="31" eb="33">
      <t>ビコウ</t>
    </rPh>
    <rPh sb="33" eb="34">
      <t>ラン</t>
    </rPh>
    <rPh sb="34" eb="35">
      <t>トウ</t>
    </rPh>
    <rPh sb="36" eb="38">
      <t>キサイ</t>
    </rPh>
    <phoneticPr fontId="1"/>
  </si>
  <si>
    <t>4月1日付福大附属（行政等）へ転出の場合、子が3月31日で年齢到達喪失（22歳年度末）するとき、転出する所属で喪失の認定を行わなければならない。</t>
    <rPh sb="1" eb="2">
      <t>ガツ</t>
    </rPh>
    <rPh sb="3" eb="4">
      <t>ニチ</t>
    </rPh>
    <rPh sb="4" eb="5">
      <t>ヅケ</t>
    </rPh>
    <rPh sb="5" eb="6">
      <t>フク</t>
    </rPh>
    <rPh sb="6" eb="7">
      <t>ダイ</t>
    </rPh>
    <rPh sb="7" eb="9">
      <t>フゾク</t>
    </rPh>
    <rPh sb="10" eb="13">
      <t>ギョウセイナド</t>
    </rPh>
    <rPh sb="15" eb="17">
      <t>テンシュツ</t>
    </rPh>
    <rPh sb="18" eb="20">
      <t>バアイ</t>
    </rPh>
    <rPh sb="21" eb="22">
      <t>コ</t>
    </rPh>
    <rPh sb="48" eb="50">
      <t>テンシュツ</t>
    </rPh>
    <rPh sb="52" eb="54">
      <t>ショゾク</t>
    </rPh>
    <phoneticPr fontId="1"/>
  </si>
  <si>
    <t>配偶者が退職するのは3月末（事実発生）であるが、2月に届けがあったので、認定した。（必要書類は後付）</t>
    <phoneticPr fontId="1"/>
  </si>
  <si>
    <t>事業所得や遺族年金等所得証明書だけでは分からない収入もあるため、給与支払証明書や年金額通知書の写し等の提出をうけ、総収入額の確認をすること。給与に大きな変動がない場合も同じ。確定申告書は収支内訳書にて経費の詳細を確認すること。</t>
    <phoneticPr fontId="1"/>
  </si>
  <si>
    <t>配偶者を欠く父母・祖父母を認定するときは、遺族年金を受給していないことを申立書に記載しなければならない。事後確認の際も申立書が必要である。</t>
    <rPh sb="0" eb="3">
      <t>ハイグウシャ</t>
    </rPh>
    <rPh sb="4" eb="5">
      <t>カ</t>
    </rPh>
    <rPh sb="6" eb="8">
      <t>フボ</t>
    </rPh>
    <rPh sb="9" eb="12">
      <t>ソフボ</t>
    </rPh>
    <rPh sb="13" eb="15">
      <t>ニンテイ</t>
    </rPh>
    <rPh sb="21" eb="23">
      <t>イゾク</t>
    </rPh>
    <rPh sb="23" eb="25">
      <t>ネンキン</t>
    </rPh>
    <rPh sb="26" eb="28">
      <t>ジュキュウ</t>
    </rPh>
    <rPh sb="36" eb="39">
      <t>モウシタテショ</t>
    </rPh>
    <rPh sb="40" eb="42">
      <t>キサイ</t>
    </rPh>
    <rPh sb="52" eb="54">
      <t>ジゴ</t>
    </rPh>
    <rPh sb="54" eb="56">
      <t>カクニン</t>
    </rPh>
    <rPh sb="57" eb="58">
      <t>サイ</t>
    </rPh>
    <rPh sb="59" eb="62">
      <t>モウシタテショ</t>
    </rPh>
    <rPh sb="63" eb="65">
      <t>ヒツヨウ</t>
    </rPh>
    <phoneticPr fontId="1"/>
  </si>
  <si>
    <t>認定時は申請者本人に申立書を記載してもらい、事後確認時も申立書が必要である。</t>
    <rPh sb="28" eb="31">
      <t>モウシタテショ</t>
    </rPh>
    <rPh sb="32" eb="34">
      <t>ヒツヨウ</t>
    </rPh>
    <phoneticPr fontId="1"/>
  </si>
  <si>
    <t>手当事後確認において、クレジット払いのときはクレジットカードの明細や領収書も添付する。</t>
    <rPh sb="16" eb="17">
      <t>ハラ</t>
    </rPh>
    <rPh sb="31" eb="33">
      <t>メイサイ</t>
    </rPh>
    <phoneticPr fontId="1"/>
  </si>
  <si>
    <t>クレジットカードの明細や領収証のみ添付するのではなく、必ず通帳原本で本人の口座（原則）から引き落としされているかについても確認すること。</t>
    <rPh sb="12" eb="15">
      <t>リョウシュウショウ</t>
    </rPh>
    <rPh sb="17" eb="19">
      <t>テンプ</t>
    </rPh>
    <rPh sb="27" eb="28">
      <t>カナラ</t>
    </rPh>
    <phoneticPr fontId="1"/>
  </si>
  <si>
    <t>必ずインターネットなどで最短経路を計測すること。また通勤経路＝最短経路の場合も最短経路を計測したことが分かるよう、届出裏面余白に記入しておくこと。</t>
    <phoneticPr fontId="1"/>
  </si>
  <si>
    <t>手当額の発生の有無にかかわらず、必ず届出させ決裁し、認定を行い、認定簿を作成すること。通勤途上で公務災害が発生し、公務災害補償を申請するときに通勤届は必須書類となる。</t>
    <rPh sb="18" eb="20">
      <t>トドケデ</t>
    </rPh>
    <rPh sb="22" eb="24">
      <t>ケッサイ</t>
    </rPh>
    <rPh sb="26" eb="28">
      <t>ニンテイ</t>
    </rPh>
    <phoneticPr fontId="1"/>
  </si>
  <si>
    <t>4月1日が週休日の場合、異動者の通勤届の事実発生日は通勤初日の4月2日となる。</t>
    <rPh sb="9" eb="11">
      <t>バアイ</t>
    </rPh>
    <phoneticPr fontId="1"/>
  </si>
  <si>
    <t>定期人事異動にかかる通勤届の事実発生日は、週休日であっても4月1日となる。定期異動も含め、辞令交付日が事実発生日である。</t>
    <phoneticPr fontId="1"/>
  </si>
  <si>
    <t>兼務職員は本務校の分のみ事後確認を行う。</t>
    <rPh sb="9" eb="10">
      <t>ブン</t>
    </rPh>
    <phoneticPr fontId="1"/>
  </si>
  <si>
    <t>兼務辞令がでている職員は、一番遠い学校で通勤認定しているが、夏季休業中等兼務校への通勤実績がない月でも、認定の変更は必要ない。</t>
    <rPh sb="30" eb="32">
      <t>カキ</t>
    </rPh>
    <rPh sb="32" eb="35">
      <t>キュウギョウチュウ</t>
    </rPh>
    <rPh sb="35" eb="36">
      <t>トウ</t>
    </rPh>
    <rPh sb="58" eb="60">
      <t>ヒツヨウ</t>
    </rPh>
    <phoneticPr fontId="1"/>
  </si>
  <si>
    <t>教員特殊業務手当の整理簿について、過去の誤りが判明し遡及をかける際に、整理簿への訂正は行わず、新たに作成する。</t>
    <rPh sb="50" eb="52">
      <t>サクセイ</t>
    </rPh>
    <phoneticPr fontId="1"/>
  </si>
  <si>
    <t>業務従事職員、任命権者および給与担当が確認押印し、月ごとに整理されたものを基に給与報告（実績報告書）する。手当受領の印ではない。</t>
    <phoneticPr fontId="1"/>
  </si>
  <si>
    <t>給与支給内訳書が届いたら、電算書類で報告した内容が反映されているかを確認し、右上に校長の私印を押印後、専用ファイルに綴る。</t>
    <rPh sb="13" eb="15">
      <t>デンサン</t>
    </rPh>
    <rPh sb="15" eb="17">
      <t>ショルイ</t>
    </rPh>
    <rPh sb="18" eb="20">
      <t>ホウコク</t>
    </rPh>
    <rPh sb="22" eb="24">
      <t>ナイヨウ</t>
    </rPh>
    <rPh sb="25" eb="27">
      <t>ハンエイ</t>
    </rPh>
    <rPh sb="34" eb="36">
      <t>カクニン</t>
    </rPh>
    <rPh sb="38" eb="40">
      <t>ミギウエ</t>
    </rPh>
    <rPh sb="41" eb="43">
      <t>コウチョウ</t>
    </rPh>
    <rPh sb="44" eb="46">
      <t>シイン</t>
    </rPh>
    <rPh sb="47" eb="49">
      <t>オウイン</t>
    </rPh>
    <rPh sb="49" eb="50">
      <t>ゴ</t>
    </rPh>
    <rPh sb="51" eb="53">
      <t>センヨウ</t>
    </rPh>
    <rPh sb="58" eb="59">
      <t>ツヅ</t>
    </rPh>
    <phoneticPr fontId="1"/>
  </si>
  <si>
    <t>会計年度任用職員の長期休業等授業日以外の給与を、特例計算報告書で日割計算した場合、翌月の給与日割報告書は提出しなくてよい。</t>
    <phoneticPr fontId="1"/>
  </si>
  <si>
    <t>他に会計年度任用職員として任用があれば、その分の給与も含める。週1回、1日7時間以内勤務、時給2,500円であれば、1ヶ月の給料は7時間×2,500円×4回＝70,000円、通勤費は月額×4回/21で計算し再任用職員の給与に合算し記入する。</t>
    <rPh sb="27" eb="28">
      <t>フク</t>
    </rPh>
    <rPh sb="103" eb="104">
      <t>サイ</t>
    </rPh>
    <rPh sb="104" eb="106">
      <t>ニンヨウ</t>
    </rPh>
    <rPh sb="106" eb="108">
      <t>ショクイン</t>
    </rPh>
    <rPh sb="109" eb="111">
      <t>キュウヨ</t>
    </rPh>
    <rPh sb="112" eb="114">
      <t>ガッサン</t>
    </rPh>
    <rPh sb="115" eb="117">
      <t>キニュウ</t>
    </rPh>
    <phoneticPr fontId="1"/>
  </si>
  <si>
    <t>何問正解できるかな？　それぞれ挑戦してみよう！</t>
    <rPh sb="0" eb="1">
      <t>ナン</t>
    </rPh>
    <phoneticPr fontId="1"/>
  </si>
  <si>
    <t>10点満点中</t>
    <rPh sb="2" eb="3">
      <t>テン</t>
    </rPh>
    <rPh sb="3" eb="5">
      <t>マンテン</t>
    </rPh>
    <rPh sb="5" eb="6">
      <t>ナカ</t>
    </rPh>
    <phoneticPr fontId="1"/>
  </si>
  <si>
    <t>住民票等で居住の確認を行うこと。住民票を移していない場合は、住所・氏名のある検針票等により居住の確認を行うこと。家賃の初回領収書を添付すること。（事後確認書類ではなく、認定書類に添付すること）</t>
  </si>
  <si>
    <t>手当が支給されているアパートの契約期間が更新されたときは、新たに住居届の提出が必要である。</t>
    <rPh sb="0" eb="2">
      <t>テアテ</t>
    </rPh>
    <rPh sb="3" eb="5">
      <t>シキュウ</t>
    </rPh>
    <rPh sb="15" eb="17">
      <t>ケイヤク</t>
    </rPh>
    <rPh sb="17" eb="19">
      <t>キカン</t>
    </rPh>
    <rPh sb="20" eb="22">
      <t>コウシン</t>
    </rPh>
    <rPh sb="29" eb="30">
      <t>アラ</t>
    </rPh>
    <rPh sb="32" eb="34">
      <t>ジュウキョ</t>
    </rPh>
    <rPh sb="34" eb="35">
      <t>トドケ</t>
    </rPh>
    <rPh sb="36" eb="38">
      <t>テイシュツ</t>
    </rPh>
    <rPh sb="39" eb="41">
      <t>ヒツヨウ</t>
    </rPh>
    <phoneticPr fontId="1"/>
  </si>
  <si>
    <t>期間の更新のみの場合は起案は不要で、新しい契約書を綴っておくだけでよい。更新時に家賃等の変更がある場合は起案する。</t>
    <rPh sb="0" eb="2">
      <t>キカン</t>
    </rPh>
    <rPh sb="3" eb="5">
      <t>コウシン</t>
    </rPh>
    <rPh sb="8" eb="10">
      <t>バアイ</t>
    </rPh>
    <rPh sb="11" eb="13">
      <t>キアン</t>
    </rPh>
    <rPh sb="14" eb="16">
      <t>フヨウ</t>
    </rPh>
    <rPh sb="18" eb="19">
      <t>アタラ</t>
    </rPh>
    <rPh sb="21" eb="24">
      <t>ケイヤクショ</t>
    </rPh>
    <rPh sb="25" eb="26">
      <t>ツヅ</t>
    </rPh>
    <rPh sb="36" eb="39">
      <t>コウシンジ</t>
    </rPh>
    <rPh sb="40" eb="42">
      <t>ヤチン</t>
    </rPh>
    <rPh sb="42" eb="43">
      <t>トウ</t>
    </rPh>
    <rPh sb="44" eb="46">
      <t>ヘンコウ</t>
    </rPh>
    <rPh sb="49" eb="51">
      <t>バアイ</t>
    </rPh>
    <rPh sb="52" eb="54">
      <t>キアン</t>
    </rPh>
    <phoneticPr fontId="1"/>
  </si>
  <si>
    <t>事後確認は通帳の引落しが確認できる部分を抜粋したり、分かりやすいように他の支出の部分は黒塗りしてもよい。</t>
    <rPh sb="5" eb="7">
      <t>ツウチョウ</t>
    </rPh>
    <rPh sb="8" eb="10">
      <t>ヒキオトシ</t>
    </rPh>
    <rPh sb="12" eb="14">
      <t>カクニン</t>
    </rPh>
    <rPh sb="17" eb="19">
      <t>ブブン</t>
    </rPh>
    <rPh sb="20" eb="22">
      <t>バッスイ</t>
    </rPh>
    <rPh sb="26" eb="27">
      <t>ワ</t>
    </rPh>
    <rPh sb="35" eb="36">
      <t>ホカ</t>
    </rPh>
    <rPh sb="37" eb="39">
      <t>シシュツ</t>
    </rPh>
    <rPh sb="40" eb="42">
      <t>ブブン</t>
    </rPh>
    <rPh sb="43" eb="45">
      <t>クロヌ</t>
    </rPh>
    <phoneticPr fontId="1"/>
  </si>
  <si>
    <t>本人の申し出によるため、最短経路の確認を行わないまま認定してもよい。</t>
    <phoneticPr fontId="1"/>
  </si>
  <si>
    <t>4月1日新採用の場合の手当関係認定について、採用前であっても書類が確認できれば3月中に認定してよい。</t>
    <rPh sb="1" eb="2">
      <t>ガツ</t>
    </rPh>
    <rPh sb="3" eb="4">
      <t>ニチ</t>
    </rPh>
    <rPh sb="22" eb="24">
      <t>サイヨウ</t>
    </rPh>
    <rPh sb="24" eb="25">
      <t>マエ</t>
    </rPh>
    <rPh sb="40" eb="41">
      <t>ガツ</t>
    </rPh>
    <rPh sb="41" eb="42">
      <t>チュウ</t>
    </rPh>
    <rPh sb="43" eb="45">
      <t>ニンテイ</t>
    </rPh>
    <phoneticPr fontId="1"/>
  </si>
  <si>
    <t>フルタイムの再任用職員は正規の時の保険証（共済）を引き継ぐ。</t>
    <phoneticPr fontId="1"/>
  </si>
  <si>
    <t>フルタイムの再任用職員も雇用保険に入る。</t>
    <phoneticPr fontId="1"/>
  </si>
  <si>
    <t>出所・参考資料</t>
    <rPh sb="0" eb="2">
      <t>デドコロ</t>
    </rPh>
    <rPh sb="3" eb="5">
      <t>サンコウ</t>
    </rPh>
    <rPh sb="5" eb="7">
      <t>シリョウ</t>
    </rPh>
    <phoneticPr fontId="1"/>
  </si>
  <si>
    <t>H29事務指導結果等まとめ　1/5頁
「扶養手当の事後確認について」の通知文書</t>
    <rPh sb="20" eb="22">
      <t>フヨウ</t>
    </rPh>
    <rPh sb="22" eb="24">
      <t>テアテ</t>
    </rPh>
    <rPh sb="25" eb="27">
      <t>ジゴ</t>
    </rPh>
    <rPh sb="27" eb="29">
      <t>カクニン</t>
    </rPh>
    <rPh sb="35" eb="37">
      <t>ツウチ</t>
    </rPh>
    <rPh sb="37" eb="39">
      <t>ブンショ</t>
    </rPh>
    <phoneticPr fontId="1"/>
  </si>
  <si>
    <t>事務指導データバンクより
H27　住居手当　契約更新　で検索
支部名　坂井･あわら支部、大野支部</t>
    <rPh sb="0" eb="2">
      <t>ジム</t>
    </rPh>
    <rPh sb="2" eb="4">
      <t>シドウ</t>
    </rPh>
    <rPh sb="17" eb="19">
      <t>ジュウキョ</t>
    </rPh>
    <rPh sb="19" eb="21">
      <t>テアテ</t>
    </rPh>
    <rPh sb="22" eb="24">
      <t>ケイヤク</t>
    </rPh>
    <rPh sb="24" eb="26">
      <t>コウシン</t>
    </rPh>
    <rPh sb="28" eb="30">
      <t>ケンサク</t>
    </rPh>
    <rPh sb="31" eb="33">
      <t>シブ</t>
    </rPh>
    <rPh sb="33" eb="34">
      <t>メイ</t>
    </rPh>
    <rPh sb="35" eb="37">
      <t>サカイ</t>
    </rPh>
    <rPh sb="41" eb="43">
      <t>シブ</t>
    </rPh>
    <rPh sb="44" eb="46">
      <t>オオノ</t>
    </rPh>
    <rPh sb="46" eb="48">
      <t>シブ</t>
    </rPh>
    <phoneticPr fontId="1"/>
  </si>
  <si>
    <t>手当事後確認時に、自営業の配偶者については、確定申告書での所得の確認までは不要である。</t>
    <phoneticPr fontId="1"/>
  </si>
  <si>
    <t>自営業者については、確定申告書の収入金額から必要経費を引いたものが所得となるので、毎回確実に確認を行うこと。配偶者が被扶養者で無い場合でも、職員が子の主たる扶養者であることを確認するため必要である。</t>
    <rPh sb="27" eb="28">
      <t>ヒ</t>
    </rPh>
    <rPh sb="63" eb="64">
      <t>ナ</t>
    </rPh>
    <rPh sb="65" eb="67">
      <t>バアイ</t>
    </rPh>
    <phoneticPr fontId="1"/>
  </si>
  <si>
    <t>子の出生に伴う認定について、母子手帳の写しで取り急ぎ認定した場合、添付書類（戸籍抄本）が提出されたら、母子手帳の写しと差し替える。（戸籍抄本の日付は扶養親族届提出日・受付日より後になっている）</t>
    <rPh sb="2" eb="4">
      <t>シュッセイ</t>
    </rPh>
    <rPh sb="5" eb="6">
      <t>トモナ</t>
    </rPh>
    <rPh sb="59" eb="60">
      <t>サ</t>
    </rPh>
    <rPh sb="61" eb="62">
      <t>カ</t>
    </rPh>
    <phoneticPr fontId="1"/>
  </si>
  <si>
    <t>認定簿に、居住するアパートの駐車料を記載してはならない。</t>
    <rPh sb="5" eb="7">
      <t>キョジュウ</t>
    </rPh>
    <phoneticPr fontId="1"/>
  </si>
  <si>
    <t>内容に変更がなくても、前年度の届をそのまま今年度の届として使用することはできない。前年度の届の写しを使用すること。</t>
    <rPh sb="11" eb="14">
      <t>ゼンネンド</t>
    </rPh>
    <rPh sb="15" eb="16">
      <t>トドケ</t>
    </rPh>
    <rPh sb="21" eb="24">
      <t>コンネンド</t>
    </rPh>
    <rPh sb="25" eb="26">
      <t>トドケ</t>
    </rPh>
    <rPh sb="29" eb="31">
      <t>シヨウ</t>
    </rPh>
    <rPh sb="41" eb="44">
      <t>ゼンネンド</t>
    </rPh>
    <phoneticPr fontId="1"/>
  </si>
  <si>
    <t>会計年度任用職員の通勤届について、昨年度から継続して採用され、内容に変更がない場合、前年度の届原本をそのまま今年度届として使用することができる。</t>
    <rPh sb="0" eb="2">
      <t>カイケイ</t>
    </rPh>
    <rPh sb="2" eb="4">
      <t>ネンド</t>
    </rPh>
    <rPh sb="4" eb="6">
      <t>ニンヨウ</t>
    </rPh>
    <rPh sb="6" eb="8">
      <t>ショクイン</t>
    </rPh>
    <rPh sb="39" eb="41">
      <t>バアイ</t>
    </rPh>
    <phoneticPr fontId="1"/>
  </si>
  <si>
    <t>再任用職員が会計年度任用職員と兼務している場合、雇用保険資格取得届の所定労働時間には再任用としての勤務時間のみを記入する。</t>
    <rPh sb="0" eb="1">
      <t>サイ</t>
    </rPh>
    <rPh sb="1" eb="3">
      <t>ニンヨウ</t>
    </rPh>
    <rPh sb="3" eb="5">
      <t>ショクイン</t>
    </rPh>
    <rPh sb="6" eb="8">
      <t>カイケイ</t>
    </rPh>
    <rPh sb="8" eb="10">
      <t>ネンド</t>
    </rPh>
    <rPh sb="10" eb="12">
      <t>ニンヨウ</t>
    </rPh>
    <rPh sb="12" eb="14">
      <t>ショクイン</t>
    </rPh>
    <rPh sb="15" eb="17">
      <t>ケンム</t>
    </rPh>
    <rPh sb="21" eb="23">
      <t>バアイ</t>
    </rPh>
    <phoneticPr fontId="1"/>
  </si>
  <si>
    <t>再任用職員(短時間勤務）の「会計年度・再任用職員任用決定通知書」の給与等調書欄には、他に兼務していても再任用としての給与のみを記入する。</t>
    <rPh sb="0" eb="1">
      <t>サイ</t>
    </rPh>
    <rPh sb="1" eb="3">
      <t>ニンヨウ</t>
    </rPh>
    <rPh sb="3" eb="5">
      <t>ショクイン</t>
    </rPh>
    <rPh sb="6" eb="9">
      <t>タンジカン</t>
    </rPh>
    <rPh sb="9" eb="11">
      <t>キンム</t>
    </rPh>
    <rPh sb="14" eb="16">
      <t>カイケイ</t>
    </rPh>
    <rPh sb="16" eb="18">
      <t>ネンド</t>
    </rPh>
    <rPh sb="19" eb="20">
      <t>サイ</t>
    </rPh>
    <rPh sb="20" eb="22">
      <t>ニンヨウ</t>
    </rPh>
    <rPh sb="22" eb="24">
      <t>ショクイン</t>
    </rPh>
    <rPh sb="24" eb="26">
      <t>ニンヨウ</t>
    </rPh>
    <rPh sb="26" eb="28">
      <t>ケッテイ</t>
    </rPh>
    <rPh sb="28" eb="31">
      <t>ツウチショ</t>
    </rPh>
    <rPh sb="33" eb="35">
      <t>キュウヨ</t>
    </rPh>
    <rPh sb="35" eb="36">
      <t>トウ</t>
    </rPh>
    <rPh sb="36" eb="38">
      <t>チョウショ</t>
    </rPh>
    <rPh sb="38" eb="39">
      <t>ラン</t>
    </rPh>
    <rPh sb="42" eb="43">
      <t>ホカ</t>
    </rPh>
    <rPh sb="44" eb="46">
      <t>ケンム</t>
    </rPh>
    <rPh sb="51" eb="52">
      <t>サイ</t>
    </rPh>
    <rPh sb="52" eb="54">
      <t>ニンヨウ</t>
    </rPh>
    <rPh sb="58" eb="60">
      <t>キュウヨ</t>
    </rPh>
    <rPh sb="63" eb="65">
      <t>キニュウ</t>
    </rPh>
    <phoneticPr fontId="1"/>
  </si>
  <si>
    <t>会計年度任用職員の通勤手当は、上限なく実績を支給する。</t>
    <phoneticPr fontId="1"/>
  </si>
  <si>
    <t>月報に記載する必要はないが、年休も特休も取得できる。特休については、出勤簿に有給・無給の別を記載する。特休簿の事由の欄には会計年度任用職員の特休の号数と有給・無給の区別を記載する。正規職員の号数と異なるので注意。（任用期間や時間により取得出来ない場合もあるので、福井県教育委員会会計年度任用職員取扱要綱を確認すること。）</t>
    <rPh sb="107" eb="109">
      <t>ニンヨウ</t>
    </rPh>
    <rPh sb="109" eb="111">
      <t>キカン</t>
    </rPh>
    <rPh sb="112" eb="114">
      <t>ジカン</t>
    </rPh>
    <rPh sb="117" eb="119">
      <t>シュトク</t>
    </rPh>
    <rPh sb="119" eb="121">
      <t>デキ</t>
    </rPh>
    <rPh sb="123" eb="125">
      <t>バアイ</t>
    </rPh>
    <rPh sb="131" eb="134">
      <t>フクイケン</t>
    </rPh>
    <rPh sb="134" eb="136">
      <t>キョウイク</t>
    </rPh>
    <rPh sb="136" eb="139">
      <t>イインカイ</t>
    </rPh>
    <rPh sb="139" eb="141">
      <t>カイケイ</t>
    </rPh>
    <rPh sb="141" eb="143">
      <t>ネンド</t>
    </rPh>
    <rPh sb="143" eb="145">
      <t>ニンヨウ</t>
    </rPh>
    <rPh sb="145" eb="147">
      <t>ショクイン</t>
    </rPh>
    <rPh sb="147" eb="149">
      <t>トリアツカイ</t>
    </rPh>
    <rPh sb="149" eb="151">
      <t>ヨウコウ</t>
    </rPh>
    <rPh sb="152" eb="154">
      <t>カクニン</t>
    </rPh>
    <phoneticPr fontId="1"/>
  </si>
  <si>
    <t>月額制の会計年度任用職員の、休業に伴い特例計算報告書で給与を日割りした場合、翌月の給与日割報告書は提出しなくてよい。</t>
    <rPh sb="0" eb="2">
      <t>ゲツガク</t>
    </rPh>
    <rPh sb="2" eb="3">
      <t>セイ</t>
    </rPh>
    <rPh sb="4" eb="6">
      <t>カイケイ</t>
    </rPh>
    <rPh sb="6" eb="8">
      <t>ネンド</t>
    </rPh>
    <rPh sb="8" eb="10">
      <t>ニンヨウ</t>
    </rPh>
    <rPh sb="10" eb="12">
      <t>ショクイン</t>
    </rPh>
    <phoneticPr fontId="1"/>
  </si>
  <si>
    <t>　新型コロナウイルスの影響で中止になった研修会の代替研修として、Q&amp;Aを作成しました。自己研修等にご活用ください。
　個々の状況により取扱いが異なる場合がありますので、県教委からの文書等をご確認の上、適正な事務処理や諸帳簿の管理徹底をお願いします。</t>
    <rPh sb="36" eb="38">
      <t>サクセイ</t>
    </rPh>
    <rPh sb="43" eb="45">
      <t>ジコ</t>
    </rPh>
    <rPh sb="45" eb="47">
      <t>ケンシュウ</t>
    </rPh>
    <rPh sb="47" eb="48">
      <t>トウ</t>
    </rPh>
    <rPh sb="50" eb="52">
      <t>カツヨウ</t>
    </rPh>
    <rPh sb="59" eb="61">
      <t>ココ</t>
    </rPh>
    <rPh sb="62" eb="64">
      <t>ジョウキョウ</t>
    </rPh>
    <rPh sb="67" eb="69">
      <t>トリアツカ</t>
    </rPh>
    <rPh sb="71" eb="72">
      <t>コト</t>
    </rPh>
    <rPh sb="74" eb="76">
      <t>バアイ</t>
    </rPh>
    <rPh sb="84" eb="85">
      <t>ケン</t>
    </rPh>
    <rPh sb="85" eb="87">
      <t>キョウイ</t>
    </rPh>
    <rPh sb="90" eb="92">
      <t>ブンショ</t>
    </rPh>
    <rPh sb="92" eb="93">
      <t>トウ</t>
    </rPh>
    <rPh sb="95" eb="97">
      <t>カクニン</t>
    </rPh>
    <rPh sb="98" eb="99">
      <t>ウエ</t>
    </rPh>
    <rPh sb="100" eb="102">
      <t>テキセイ</t>
    </rPh>
    <rPh sb="103" eb="105">
      <t>ジム</t>
    </rPh>
    <rPh sb="105" eb="107">
      <t>ショリ</t>
    </rPh>
    <rPh sb="118" eb="119">
      <t>ネガ</t>
    </rPh>
    <phoneticPr fontId="1"/>
  </si>
  <si>
    <t>R1事務指導結果等まとめ　1/5頁</t>
  </si>
  <si>
    <t>R1事務指導結果等まとめ　2/5頁</t>
  </si>
  <si>
    <t>H30・R1事務指導結果等まとめ　1/5頁</t>
  </si>
  <si>
    <t>H26・H27・H29事務指導結果等まとめ　1/5頁</t>
  </si>
  <si>
    <t>H29事務指導結果等まとめ　1/5頁</t>
  </si>
  <si>
    <t>H28事務指導結果等まとめ　1/4頁</t>
  </si>
  <si>
    <t>H29事務指導結果等まとめ　2/4頁</t>
  </si>
  <si>
    <t>H30事務指導結果等まとめ　2/4頁</t>
  </si>
  <si>
    <t>R1事務指導結果等まとめ
通勤手当　3/7頁</t>
  </si>
  <si>
    <t>R1事務指導結果等まとめ
通勤手当　6/7頁</t>
  </si>
  <si>
    <t>H30事務指導結果等まとめ
通勤手当　2/6頁</t>
  </si>
  <si>
    <t>R1事務指導結果等まとめ
通勤手当　2/7頁</t>
  </si>
  <si>
    <t>R1事務指導結果等まとめ
通勤手当　4/7頁</t>
  </si>
  <si>
    <t>H29事務指導結果等まとめ
通勤手当　2/8頁</t>
  </si>
  <si>
    <t>H29事務指導結果等まとめ
通勤手当　4/8頁</t>
  </si>
  <si>
    <t>H28事務指導結果等まとめ
通勤手当　2/7頁</t>
  </si>
  <si>
    <t>H28事務指導結果等まとめ
通勤手当　4/7頁</t>
  </si>
  <si>
    <t>R1事務指導結果等まとめ
通勤手当　1/7頁</t>
  </si>
  <si>
    <t>事務提要　給与・手当　P1475～</t>
    <rPh sb="0" eb="2">
      <t>ジム</t>
    </rPh>
    <rPh sb="2" eb="4">
      <t>テイヨウ</t>
    </rPh>
    <rPh sb="5" eb="7">
      <t>キュウヨ</t>
    </rPh>
    <rPh sb="8" eb="10">
      <t>テアテ</t>
    </rPh>
    <phoneticPr fontId="1"/>
  </si>
  <si>
    <t>令和元年度7月24日坂井地区事務職員研究会夏季研修会（於　ちくちくぼんぼん）</t>
    <rPh sb="0" eb="2">
      <t>レイワ</t>
    </rPh>
    <rPh sb="2" eb="4">
      <t>ガンネン</t>
    </rPh>
    <rPh sb="4" eb="5">
      <t>ド</t>
    </rPh>
    <rPh sb="6" eb="7">
      <t>ガツ</t>
    </rPh>
    <rPh sb="9" eb="10">
      <t>ニチ</t>
    </rPh>
    <rPh sb="10" eb="12">
      <t>サカイ</t>
    </rPh>
    <rPh sb="12" eb="14">
      <t>チク</t>
    </rPh>
    <rPh sb="14" eb="16">
      <t>ジム</t>
    </rPh>
    <rPh sb="16" eb="18">
      <t>ショクイン</t>
    </rPh>
    <rPh sb="18" eb="21">
      <t>ケンキュウカイ</t>
    </rPh>
    <rPh sb="21" eb="23">
      <t>カキ</t>
    </rPh>
    <rPh sb="23" eb="26">
      <t>ケンシュウカイ</t>
    </rPh>
    <rPh sb="27" eb="28">
      <t>オ</t>
    </rPh>
    <phoneticPr fontId="1"/>
  </si>
  <si>
    <t>令和２年２月７日付　学振第3038号　福井県教育委員会会計年度任用職員取扱要綱
令和２年６月２日付　教職第5171号令和2年度春季学校事務職員研究会県教委所管事項資料　</t>
    <rPh sb="0" eb="2">
      <t>レイワ</t>
    </rPh>
    <rPh sb="3" eb="4">
      <t>ネン</t>
    </rPh>
    <rPh sb="5" eb="6">
      <t>ガツ</t>
    </rPh>
    <rPh sb="7" eb="9">
      <t>ニチヅ</t>
    </rPh>
    <rPh sb="10" eb="11">
      <t>ガク</t>
    </rPh>
    <rPh sb="11" eb="13">
      <t>シンダイ</t>
    </rPh>
    <rPh sb="17" eb="18">
      <t>ゴウ</t>
    </rPh>
    <rPh sb="19" eb="22">
      <t>フクイケン</t>
    </rPh>
    <rPh sb="22" eb="24">
      <t>キョウイク</t>
    </rPh>
    <rPh sb="24" eb="27">
      <t>イインカイ</t>
    </rPh>
    <rPh sb="27" eb="29">
      <t>カイケイ</t>
    </rPh>
    <rPh sb="29" eb="31">
      <t>ネンド</t>
    </rPh>
    <rPh sb="31" eb="33">
      <t>ニンヨウ</t>
    </rPh>
    <rPh sb="33" eb="35">
      <t>ショクイン</t>
    </rPh>
    <rPh sb="35" eb="37">
      <t>トリアツカイ</t>
    </rPh>
    <rPh sb="37" eb="39">
      <t>ヨウコウ</t>
    </rPh>
    <rPh sb="40" eb="42">
      <t>レイワ</t>
    </rPh>
    <rPh sb="43" eb="44">
      <t>ネン</t>
    </rPh>
    <rPh sb="45" eb="46">
      <t>ガツ</t>
    </rPh>
    <rPh sb="47" eb="49">
      <t>ニチヅ</t>
    </rPh>
    <rPh sb="50" eb="52">
      <t>キョウショク</t>
    </rPh>
    <rPh sb="52" eb="53">
      <t>ダイ</t>
    </rPh>
    <rPh sb="57" eb="58">
      <t>ゴウ</t>
    </rPh>
    <rPh sb="58" eb="60">
      <t>レイワ</t>
    </rPh>
    <rPh sb="61" eb="63">
      <t>ネンド</t>
    </rPh>
    <rPh sb="63" eb="65">
      <t>シュンキ</t>
    </rPh>
    <rPh sb="65" eb="67">
      <t>ガッコウ</t>
    </rPh>
    <rPh sb="67" eb="69">
      <t>ジム</t>
    </rPh>
    <rPh sb="69" eb="71">
      <t>ショクイン</t>
    </rPh>
    <rPh sb="71" eb="74">
      <t>ケンキュウカイ</t>
    </rPh>
    <rPh sb="74" eb="75">
      <t>ケン</t>
    </rPh>
    <rPh sb="75" eb="77">
      <t>キョウイ</t>
    </rPh>
    <rPh sb="77" eb="79">
      <t>ショカン</t>
    </rPh>
    <rPh sb="79" eb="81">
      <t>ジコウ</t>
    </rPh>
    <rPh sb="81" eb="83">
      <t>シリョウ</t>
    </rPh>
    <phoneticPr fontId="1"/>
  </si>
  <si>
    <t>令和2年6月2日付　教職第5171号令和2年度春季学校事務職員研究会　県教委所管事項資料　Q&amp;Aより</t>
    <rPh sb="0" eb="2">
      <t>レイワ</t>
    </rPh>
    <rPh sb="3" eb="4">
      <t>ネン</t>
    </rPh>
    <rPh sb="5" eb="6">
      <t>ガツ</t>
    </rPh>
    <rPh sb="7" eb="9">
      <t>ニチヅ</t>
    </rPh>
    <rPh sb="10" eb="12">
      <t>キョウショク</t>
    </rPh>
    <rPh sb="12" eb="13">
      <t>ダイ</t>
    </rPh>
    <rPh sb="17" eb="18">
      <t>ゴウ</t>
    </rPh>
    <rPh sb="18" eb="20">
      <t>レイワ</t>
    </rPh>
    <rPh sb="21" eb="23">
      <t>ネンド</t>
    </rPh>
    <rPh sb="23" eb="25">
      <t>シュンキ</t>
    </rPh>
    <rPh sb="25" eb="27">
      <t>ガッコウ</t>
    </rPh>
    <rPh sb="27" eb="29">
      <t>ジム</t>
    </rPh>
    <rPh sb="29" eb="31">
      <t>ショクイン</t>
    </rPh>
    <rPh sb="31" eb="34">
      <t>ケンキュウカイ</t>
    </rPh>
    <rPh sb="35" eb="36">
      <t>ケン</t>
    </rPh>
    <rPh sb="36" eb="38">
      <t>キョウイ</t>
    </rPh>
    <rPh sb="38" eb="40">
      <t>ショカン</t>
    </rPh>
    <rPh sb="40" eb="42">
      <t>ジコウ</t>
    </rPh>
    <rPh sb="42" eb="44">
      <t>シリョウ</t>
    </rPh>
    <phoneticPr fontId="1"/>
  </si>
  <si>
    <t>福井県教育委員会会計年度任用職員取扱要綱</t>
    <rPh sb="0" eb="3">
      <t>フクイケン</t>
    </rPh>
    <rPh sb="3" eb="5">
      <t>キョウイク</t>
    </rPh>
    <rPh sb="5" eb="8">
      <t>イインカイ</t>
    </rPh>
    <rPh sb="8" eb="10">
      <t>カイケイ</t>
    </rPh>
    <rPh sb="10" eb="12">
      <t>ネンド</t>
    </rPh>
    <rPh sb="12" eb="14">
      <t>ニンヨウ</t>
    </rPh>
    <rPh sb="14" eb="16">
      <t>ショクイン</t>
    </rPh>
    <rPh sb="16" eb="18">
      <t>トリアツカイ</t>
    </rPh>
    <rPh sb="18" eb="20">
      <t>ヨウコウ</t>
    </rPh>
    <phoneticPr fontId="1"/>
  </si>
  <si>
    <t>県教職員課　上山主任からのメール（令和2年4月20日（給与報告注意）会計年度任用職員について）</t>
    <rPh sb="0" eb="1">
      <t>ケン</t>
    </rPh>
    <rPh sb="1" eb="4">
      <t>キョウショクイン</t>
    </rPh>
    <rPh sb="4" eb="5">
      <t>カ</t>
    </rPh>
    <rPh sb="6" eb="8">
      <t>カミヤマ</t>
    </rPh>
    <rPh sb="8" eb="10">
      <t>シュニン</t>
    </rPh>
    <rPh sb="17" eb="19">
      <t>レイワ</t>
    </rPh>
    <rPh sb="20" eb="21">
      <t>ネン</t>
    </rPh>
    <rPh sb="22" eb="23">
      <t>ガツ</t>
    </rPh>
    <rPh sb="25" eb="26">
      <t>ニチ</t>
    </rPh>
    <phoneticPr fontId="1"/>
  </si>
  <si>
    <t>例：R1事務指導結果等まとめ　1/4頁</t>
  </si>
  <si>
    <t>H30事務指導結果等まとめ 3/4頁</t>
  </si>
  <si>
    <t>R1務指導結果等まとめ　5/5頁</t>
  </si>
  <si>
    <t>H28務指導結果等まとめ　4/4頁</t>
  </si>
  <si>
    <t>H30務指導結果等まとめ　3/4頁</t>
  </si>
  <si>
    <t>H28務指導結果等まとめ　3/4頁</t>
  </si>
  <si>
    <t>H30務指導結果等まとめ　1/4頁</t>
  </si>
  <si>
    <t>H29務指導結果等まとめ　4/4頁</t>
  </si>
  <si>
    <t>上限を21日とする実績支給。21日を超える月であっても実績報告書は21回で作成し、手当も21回で計算する。</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</si>
</sst>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点&quot;"/>
  </numFmts>
  <fonts count="23" x14ac:knownFonts="1">
    <font>
      <sz val="11"/>
      <color theme="1"/>
      <name val="游ゴシック"/>
      <family val="2"/>
      <charset val="128"/>
      <scheme val="minor"/>
    </font>
    <font>
      <sz val="6"/>
      <name val="游ゴシック"/>
      <family val="2"/>
      <charset val="128"/>
      <scheme val="minor"/>
    </font>
    <font>
      <b/>
      <sz val="11"/>
      <color theme="1"/>
      <name val="UD Digi Kyokasho N-B"/>
      <family val="1"/>
      <charset val="128"/>
    </font>
    <font>
      <b/>
      <sz val="11"/>
      <name val="UD Digi Kyokasho N-B"/>
      <family val="1"/>
      <charset val="128"/>
    </font>
    <font>
      <b/>
      <sz val="11"/>
      <color rgb="FFFF0000"/>
      <name val="UD Digi Kyokasho N-B"/>
      <family val="1"/>
      <charset val="128"/>
    </font>
    <font>
      <b/>
      <sz val="16"/>
      <color theme="1"/>
      <name val="UD Digi Kyokasho N-B"/>
      <family val="1"/>
      <charset val="128"/>
    </font>
    <font>
      <sz val="24"/>
      <color theme="1"/>
      <name val="游ゴシック"/>
      <family val="2"/>
      <charset val="128"/>
      <scheme val="minor"/>
    </font>
    <font>
      <sz val="18"/>
      <color theme="1"/>
      <name val="HG丸ｺﾞｼｯｸM-PRO"/>
      <family val="3"/>
      <charset val="128"/>
    </font>
    <font>
      <u/>
      <sz val="11"/>
      <color theme="10"/>
      <name val="游ゴシック"/>
      <family val="2"/>
      <charset val="128"/>
      <scheme val="minor"/>
    </font>
    <font>
      <u/>
      <sz val="18"/>
      <color theme="10"/>
      <name val="HG丸ｺﾞｼｯｸM-PRO"/>
      <family val="3"/>
      <charset val="128"/>
    </font>
    <font>
      <b/>
      <sz val="24"/>
      <color theme="1"/>
      <name val="游ゴシック"/>
      <family val="3"/>
      <charset val="128"/>
      <scheme val="minor"/>
    </font>
    <font>
      <sz val="11"/>
      <color theme="1"/>
      <name val="HG丸ｺﾞｼｯｸM-PRO"/>
      <family val="3"/>
      <charset val="128"/>
    </font>
    <font>
      <b/>
      <sz val="24"/>
      <color theme="1"/>
      <name val="UD Digi Kyokasho N-B"/>
      <family val="1"/>
      <charset val="128"/>
    </font>
    <font>
      <sz val="20"/>
      <color theme="1"/>
      <name val="UD Digi Kyokasho N-B"/>
      <family val="1"/>
      <charset val="128"/>
    </font>
    <font>
      <sz val="11"/>
      <color theme="1"/>
      <name val="UD Digi Kyokasho N-B"/>
      <family val="1"/>
      <charset val="128"/>
    </font>
    <font>
      <sz val="28"/>
      <color theme="1"/>
      <name val="UD Digi Kyokasho N-B"/>
      <family val="1"/>
      <charset val="128"/>
    </font>
    <font>
      <sz val="22"/>
      <name val="UD Digi Kyokasho N-B"/>
      <family val="1"/>
      <charset val="128"/>
    </font>
    <font>
      <sz val="22"/>
      <color theme="1"/>
      <name val="UD Digi Kyokasho N-B"/>
      <family val="1"/>
      <charset val="128"/>
    </font>
    <font>
      <sz val="24"/>
      <color theme="1"/>
      <name val="游ゴシック"/>
      <family val="3"/>
      <charset val="128"/>
      <scheme val="minor"/>
    </font>
    <font>
      <sz val="11"/>
      <color rgb="FFFF0000"/>
      <name val="游ゴシック"/>
      <family val="2"/>
      <charset val="128"/>
      <scheme val="minor"/>
    </font>
    <font>
      <strike/>
      <sz val="12"/>
      <color rgb="FFFF0000"/>
      <name val="HG丸ｺﾞｼｯｸM-PRO"/>
      <family val="3"/>
      <charset val="128"/>
    </font>
    <font>
      <sz val="11"/>
      <name val="HG丸ｺﾞｼｯｸM-PRO"/>
      <family val="3"/>
      <charset val="128"/>
    </font>
    <font>
      <b/>
      <sz val="16"/>
      <color rgb="FFFF0000"/>
      <name val="HG丸ｺﾞｼｯｸM-PRO"/>
      <family val="3"/>
      <charset val="128"/>
    </font>
  </fonts>
  <fills count="3">
    <fill>
      <patternFill patternType="none"/>
    </fill>
    <fill>
      <patternFill patternType="gray125"/>
    </fill>
    <fill>
      <patternFill patternType="solid">
        <fgColor theme="7" tint="0.59999389629810485"/>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s>
  <cellStyleXfs count="2">
    <xf numFmtId="0" fontId="0" fillId="0" borderId="0">
      <alignment vertical="center"/>
    </xf>
    <xf numFmtId="0" fontId="8" fillId="0" borderId="0" applyNumberFormat="0" applyFill="0" applyBorder="0" applyAlignment="0" applyProtection="0">
      <alignment vertical="center"/>
    </xf>
  </cellStyleXfs>
  <cellXfs count="45">
    <xf numFmtId="0" fontId="0" fillId="0" borderId="0" xfId="0">
      <alignment vertical="center"/>
    </xf>
    <xf numFmtId="0" fontId="2" fillId="0" borderId="0" xfId="0" applyFont="1" applyFill="1">
      <alignment vertical="center"/>
    </xf>
    <xf numFmtId="0" fontId="2" fillId="0" borderId="1" xfId="0" applyFont="1" applyBorder="1" applyAlignment="1">
      <alignment horizontal="center" vertical="center"/>
    </xf>
    <xf numFmtId="0" fontId="2" fillId="0" borderId="1" xfId="0" applyFont="1" applyBorder="1" applyAlignment="1">
      <alignment vertical="center" wrapText="1"/>
    </xf>
    <xf numFmtId="0" fontId="2" fillId="0" borderId="1" xfId="0" applyFont="1" applyFill="1" applyBorder="1" applyAlignment="1" applyProtection="1">
      <alignment horizontal="center" vertical="center"/>
      <protection locked="0"/>
    </xf>
    <xf numFmtId="0" fontId="2" fillId="0" borderId="1" xfId="0" applyFont="1" applyBorder="1" applyAlignment="1">
      <alignment horizontal="center" vertical="center" shrinkToFit="1"/>
    </xf>
    <xf numFmtId="0" fontId="3" fillId="0" borderId="1" xfId="0" applyFont="1" applyBorder="1" applyAlignment="1">
      <alignment vertical="center" wrapText="1"/>
    </xf>
    <xf numFmtId="0" fontId="2" fillId="0" borderId="0" xfId="0" applyFont="1">
      <alignment vertical="center"/>
    </xf>
    <xf numFmtId="0" fontId="2" fillId="0" borderId="1" xfId="0" applyFont="1" applyBorder="1" applyAlignment="1">
      <alignment horizontal="left" vertical="center" wrapText="1"/>
    </xf>
    <xf numFmtId="0" fontId="2" fillId="0" borderId="1" xfId="0" applyFont="1" applyFill="1" applyBorder="1" applyAlignment="1">
      <alignment horizontal="center" vertical="center"/>
    </xf>
    <xf numFmtId="0" fontId="2" fillId="0" borderId="0" xfId="0" applyFont="1" applyAlignment="1">
      <alignment horizontal="center" vertical="center"/>
    </xf>
    <xf numFmtId="0" fontId="5" fillId="2" borderId="1" xfId="0" applyFont="1" applyFill="1" applyBorder="1" applyAlignment="1">
      <alignment horizontal="center" vertical="center"/>
    </xf>
    <xf numFmtId="0" fontId="5" fillId="2" borderId="1" xfId="0" applyFont="1" applyFill="1" applyBorder="1" applyAlignment="1">
      <alignment horizontal="center" vertical="center" shrinkToFit="1"/>
    </xf>
    <xf numFmtId="0" fontId="7" fillId="0" borderId="0" xfId="0" applyFont="1">
      <alignment vertical="center"/>
    </xf>
    <xf numFmtId="0" fontId="9" fillId="0" borderId="0" xfId="1" applyFont="1" applyBorder="1">
      <alignment vertical="center"/>
    </xf>
    <xf numFmtId="0" fontId="0" fillId="0" borderId="0" xfId="0" applyAlignment="1">
      <alignment horizontal="center" vertical="center"/>
    </xf>
    <xf numFmtId="0" fontId="11" fillId="0" borderId="0" xfId="0" applyFont="1" applyAlignment="1">
      <alignment horizontal="center"/>
    </xf>
    <xf numFmtId="0" fontId="2" fillId="0" borderId="1" xfId="0" applyFont="1" applyFill="1" applyBorder="1" applyAlignment="1">
      <alignment vertical="center" wrapText="1"/>
    </xf>
    <xf numFmtId="0" fontId="3" fillId="0" borderId="1" xfId="0" applyFont="1" applyFill="1" applyBorder="1" applyAlignment="1">
      <alignment vertical="center" wrapText="1"/>
    </xf>
    <xf numFmtId="0" fontId="3" fillId="0" borderId="1" xfId="0" applyFont="1" applyFill="1" applyBorder="1" applyAlignment="1">
      <alignment horizontal="center" vertical="center"/>
    </xf>
    <xf numFmtId="0" fontId="0" fillId="0" borderId="0" xfId="0" applyAlignment="1">
      <alignment vertical="center" wrapText="1"/>
    </xf>
    <xf numFmtId="0" fontId="2" fillId="0" borderId="1" xfId="0" applyFont="1" applyBorder="1" applyAlignment="1" applyProtection="1">
      <alignment horizontal="center" vertical="center"/>
      <protection locked="0"/>
    </xf>
    <xf numFmtId="0" fontId="4" fillId="0" borderId="0" xfId="0" applyFont="1">
      <alignment vertical="center"/>
    </xf>
    <xf numFmtId="0" fontId="2" fillId="0" borderId="1" xfId="0" applyFont="1" applyFill="1" applyBorder="1" applyAlignment="1">
      <alignment horizontal="left" vertical="center" wrapText="1"/>
    </xf>
    <xf numFmtId="0" fontId="13" fillId="0" borderId="0" xfId="0" applyFont="1" applyAlignment="1">
      <alignment horizontal="center"/>
    </xf>
    <xf numFmtId="0" fontId="14" fillId="0" borderId="0" xfId="0" applyFont="1" applyAlignment="1">
      <alignment horizontal="center" vertical="center"/>
    </xf>
    <xf numFmtId="0" fontId="15" fillId="0" borderId="0" xfId="0" applyFont="1" applyAlignment="1">
      <alignment horizontal="center" vertical="center"/>
    </xf>
    <xf numFmtId="0" fontId="10" fillId="0" borderId="0" xfId="0" applyFont="1" applyAlignment="1" applyProtection="1">
      <alignment vertical="center"/>
      <protection locked="0"/>
    </xf>
    <xf numFmtId="0" fontId="16" fillId="0" borderId="0" xfId="0" applyNumberFormat="1" applyFont="1" applyAlignment="1">
      <alignment horizontal="right" vertical="center"/>
    </xf>
    <xf numFmtId="176" fontId="17" fillId="0" borderId="0" xfId="0" applyNumberFormat="1" applyFont="1" applyAlignment="1">
      <alignment horizontal="left" vertical="center"/>
    </xf>
    <xf numFmtId="0" fontId="18" fillId="0" borderId="0" xfId="0" applyFont="1" applyAlignment="1" applyProtection="1">
      <alignment vertical="center"/>
    </xf>
    <xf numFmtId="0" fontId="0" fillId="0" borderId="0" xfId="0" applyFont="1" applyAlignment="1">
      <alignment horizontal="right" vertical="center"/>
    </xf>
    <xf numFmtId="0" fontId="4" fillId="0" borderId="0" xfId="0" applyFont="1" applyFill="1">
      <alignment vertical="center"/>
    </xf>
    <xf numFmtId="0" fontId="19" fillId="0" borderId="0" xfId="0" applyFont="1">
      <alignment vertical="center"/>
    </xf>
    <xf numFmtId="0" fontId="2" fillId="0" borderId="0" xfId="0" applyFont="1" applyAlignment="1">
      <alignment vertical="center"/>
    </xf>
    <xf numFmtId="0" fontId="2" fillId="0" borderId="0" xfId="0" applyFont="1" applyAlignment="1">
      <alignment horizontal="left" vertical="center"/>
    </xf>
    <xf numFmtId="0" fontId="2" fillId="0" borderId="1" xfId="0" applyFont="1" applyFill="1" applyBorder="1" applyAlignment="1">
      <alignment horizontal="center" vertical="center" shrinkToFit="1"/>
    </xf>
    <xf numFmtId="0" fontId="3" fillId="0" borderId="1" xfId="0" applyFont="1" applyFill="1" applyBorder="1" applyAlignment="1">
      <alignment horizontal="left" vertical="center" wrapText="1"/>
    </xf>
    <xf numFmtId="0" fontId="2" fillId="0" borderId="3" xfId="0" applyFont="1" applyBorder="1">
      <alignment vertical="center"/>
    </xf>
    <xf numFmtId="0" fontId="2" fillId="0" borderId="0" xfId="0" applyFont="1" applyAlignment="1">
      <alignment vertical="center" wrapText="1"/>
    </xf>
    <xf numFmtId="0" fontId="21" fillId="0" borderId="0" xfId="0" applyFont="1" applyBorder="1" applyAlignment="1">
      <alignment horizontal="left" vertical="center" wrapText="1"/>
    </xf>
    <xf numFmtId="0" fontId="22" fillId="0" borderId="0" xfId="0" applyFont="1" applyAlignment="1">
      <alignment horizontal="center" vertical="center" wrapText="1"/>
    </xf>
    <xf numFmtId="0" fontId="6" fillId="0" borderId="0" xfId="0" applyFont="1" applyAlignment="1">
      <alignment horizontal="center" vertical="center"/>
    </xf>
    <xf numFmtId="0" fontId="20" fillId="0" borderId="0" xfId="0" applyFont="1" applyAlignment="1">
      <alignment horizontal="left" vertical="center" wrapText="1"/>
    </xf>
    <xf numFmtId="0" fontId="12" fillId="0" borderId="2" xfId="0" applyFont="1" applyBorder="1" applyAlignment="1">
      <alignment horizontal="center" vertical="center"/>
    </xf>
  </cellXfs>
  <cellStyles count="2">
    <cellStyle name="ハイパーリンク" xfId="1" builtinId="8"/>
    <cellStyle name="標準" xfId="0" builtinId="0"/>
  </cellStyles>
  <dxfs count="41">
    <dxf>
      <font>
        <color rgb="FFFF0000"/>
      </font>
    </dxf>
    <dxf>
      <font>
        <color rgb="FFFF0000"/>
      </font>
    </dxf>
    <dxf>
      <font>
        <color theme="0"/>
      </font>
    </dxf>
    <dxf>
      <font>
        <color theme="0"/>
      </font>
    </dxf>
    <dxf>
      <font>
        <color theme="0"/>
      </font>
    </dxf>
    <dxf>
      <font>
        <color theme="0"/>
      </font>
    </dxf>
    <dxf>
      <font>
        <color rgb="FFFF0000"/>
      </font>
    </dxf>
    <dxf>
      <font>
        <color theme="0"/>
      </font>
    </dxf>
    <dxf>
      <font>
        <color rgb="FFFF0000"/>
      </font>
    </dxf>
    <dxf>
      <font>
        <color rgb="FFFF0000"/>
      </font>
    </dxf>
    <dxf>
      <font>
        <color theme="0"/>
      </font>
    </dxf>
    <dxf>
      <font>
        <color rgb="FFFF0000"/>
      </font>
    </dxf>
    <dxf>
      <font>
        <color theme="0"/>
      </font>
    </dxf>
    <dxf>
      <font>
        <color rgb="FFFF0000"/>
      </font>
    </dxf>
    <dxf>
      <font>
        <color theme="0"/>
      </font>
    </dxf>
    <dxf>
      <font>
        <color rgb="FFFF0000"/>
      </font>
    </dxf>
    <dxf>
      <font>
        <color rgb="FFFF0000"/>
      </font>
    </dxf>
    <dxf>
      <font>
        <color theme="0"/>
      </font>
    </dxf>
    <dxf>
      <font>
        <color theme="0"/>
      </font>
    </dxf>
    <dxf>
      <font>
        <color rgb="FFFF0000"/>
      </font>
    </dxf>
    <dxf>
      <font>
        <color theme="0"/>
      </font>
    </dxf>
    <dxf>
      <font>
        <color rgb="FFFF0000"/>
      </font>
    </dxf>
    <dxf>
      <font>
        <color theme="0"/>
      </font>
    </dxf>
    <dxf>
      <font>
        <color rgb="FFFF0000"/>
      </font>
    </dxf>
    <dxf>
      <font>
        <color theme="0"/>
      </font>
    </dxf>
    <dxf>
      <font>
        <color rgb="FFFF0000"/>
      </font>
    </dxf>
    <dxf>
      <font>
        <color rgb="FFFF0000"/>
      </font>
    </dxf>
    <dxf>
      <font>
        <color theme="0"/>
      </font>
    </dxf>
    <dxf>
      <font>
        <color theme="0"/>
      </font>
    </dxf>
    <dxf>
      <font>
        <color theme="0"/>
      </font>
    </dxf>
    <dxf>
      <font>
        <color theme="0"/>
      </font>
    </dxf>
    <dxf>
      <font>
        <color rgb="FFFF0000"/>
      </font>
    </dxf>
    <dxf>
      <font>
        <color rgb="FFFF0000"/>
      </font>
    </dxf>
    <dxf>
      <font>
        <color theme="0"/>
      </font>
    </dxf>
    <dxf>
      <font>
        <color theme="0"/>
      </font>
    </dxf>
    <dxf>
      <font>
        <color rgb="FFFF0000"/>
      </font>
    </dxf>
    <dxf>
      <font>
        <color theme="0"/>
      </font>
    </dxf>
    <dxf>
      <font>
        <color rgb="FFFF0000"/>
      </font>
    </dxf>
    <dxf>
      <font>
        <color rgb="FFFF0000"/>
      </font>
    </dxf>
    <dxf>
      <font>
        <color rgb="FFFF0000"/>
      </font>
    </dxf>
    <dxf>
      <font>
        <color theme="0"/>
      </font>
    </dxf>
  </dxfs>
  <tableStyles count="0" defaultTableStyle="TableStyleMedium2" defaultPivotStyle="PivotStyleLight16"/>
  <colors>
    <mruColors>
      <color rgb="FFFF6600"/>
      <color rgb="FF92D050"/>
      <color rgb="FF43E81C"/>
      <color rgb="FFD32BC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hyperlink" Target="#&#36890;&#21220;&#25163;&#24403;!A1"/><Relationship Id="rId2" Type="http://schemas.openxmlformats.org/officeDocument/2006/relationships/hyperlink" Target="#&#20303;&#23621;&#25163;&#24403;!A1"/><Relationship Id="rId1" Type="http://schemas.openxmlformats.org/officeDocument/2006/relationships/hyperlink" Target="#&#25206;&#39178;&#25163;&#24403;!A1"/><Relationship Id="rId6" Type="http://schemas.openxmlformats.org/officeDocument/2006/relationships/image" Target="../media/image1.png"/><Relationship Id="rId5" Type="http://schemas.openxmlformats.org/officeDocument/2006/relationships/hyperlink" Target="#&#20877;&#20219;&#29992;&#12539;&#20250;&#35336;&#24180;&#24230;&#20219;&#29992;&#32887;&#21729;!A1"/><Relationship Id="rId4" Type="http://schemas.openxmlformats.org/officeDocument/2006/relationships/hyperlink" Target="#&#12381;&#12398;&#20182;!A1"/></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2.png"/><Relationship Id="rId1" Type="http://schemas.openxmlformats.org/officeDocument/2006/relationships/image" Target="../media/image5.png"/></Relationships>
</file>

<file path=xl/drawings/_rels/drawing4.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2.png"/><Relationship Id="rId1" Type="http://schemas.openxmlformats.org/officeDocument/2006/relationships/image" Target="../media/image6.png"/></Relationships>
</file>

<file path=xl/drawings/_rels/drawing5.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2.png"/><Relationship Id="rId1" Type="http://schemas.openxmlformats.org/officeDocument/2006/relationships/image" Target="../media/image7.png"/></Relationships>
</file>

<file path=xl/drawings/_rels/drawing6.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2.png"/><Relationship Id="rId1"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twoCellAnchor>
    <xdr:from>
      <xdr:col>1</xdr:col>
      <xdr:colOff>9523</xdr:colOff>
      <xdr:row>3</xdr:row>
      <xdr:rowOff>114299</xdr:rowOff>
    </xdr:from>
    <xdr:to>
      <xdr:col>5</xdr:col>
      <xdr:colOff>487573</xdr:colOff>
      <xdr:row>4</xdr:row>
      <xdr:rowOff>22424</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46F9938E-F15B-4A03-BC87-BB01034DC2E9}"/>
            </a:ext>
          </a:extLst>
        </xdr:cNvPr>
        <xdr:cNvSpPr/>
      </xdr:nvSpPr>
      <xdr:spPr>
        <a:xfrm>
          <a:off x="342898" y="1428749"/>
          <a:ext cx="3888000" cy="432000"/>
        </a:xfrm>
        <a:prstGeom prst="roundRect">
          <a:avLst/>
        </a:prstGeom>
        <a:solidFill>
          <a:srgbClr val="FF66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0" cap="none" spc="0">
              <a:ln w="0"/>
              <a:solidFill>
                <a:schemeClr val="tx1"/>
              </a:solidFill>
              <a:effectLst>
                <a:outerShdw blurRad="38100" dist="19050" dir="2700000" algn="tl" rotWithShape="0">
                  <a:schemeClr val="dk1">
                    <a:alpha val="40000"/>
                  </a:schemeClr>
                </a:outerShdw>
              </a:effectLst>
              <a:latin typeface="HG丸ｺﾞｼｯｸM-PRO" panose="020F0600000000000000" pitchFamily="50" charset="-128"/>
              <a:ea typeface="HG丸ｺﾞｼｯｸM-PRO" panose="020F0600000000000000" pitchFamily="50" charset="-128"/>
            </a:rPr>
            <a:t>扶養手当　→</a:t>
          </a:r>
        </a:p>
      </xdr:txBody>
    </xdr:sp>
    <xdr:clientData/>
  </xdr:twoCellAnchor>
  <xdr:twoCellAnchor>
    <xdr:from>
      <xdr:col>1</xdr:col>
      <xdr:colOff>9524</xdr:colOff>
      <xdr:row>5</xdr:row>
      <xdr:rowOff>47624</xdr:rowOff>
    </xdr:from>
    <xdr:to>
      <xdr:col>5</xdr:col>
      <xdr:colOff>487574</xdr:colOff>
      <xdr:row>6</xdr:row>
      <xdr:rowOff>31949</xdr:rowOff>
    </xdr:to>
    <xdr:sp macro="" textlink="">
      <xdr:nvSpPr>
        <xdr:cNvPr id="3" name="角丸四角形 2">
          <a:hlinkClick xmlns:r="http://schemas.openxmlformats.org/officeDocument/2006/relationships" r:id="rId2"/>
          <a:extLst>
            <a:ext uri="{FF2B5EF4-FFF2-40B4-BE49-F238E27FC236}">
              <a16:creationId xmlns:a16="http://schemas.microsoft.com/office/drawing/2014/main" id="{4B80D9C9-AB15-4C19-95B3-A86454A07E1A}"/>
            </a:ext>
          </a:extLst>
        </xdr:cNvPr>
        <xdr:cNvSpPr/>
      </xdr:nvSpPr>
      <xdr:spPr>
        <a:xfrm>
          <a:off x="342899" y="2076449"/>
          <a:ext cx="3888000" cy="432000"/>
        </a:xfrm>
        <a:prstGeom prst="roundRect">
          <a:avLst/>
        </a:prstGeom>
        <a:solidFill>
          <a:srgbClr val="FFFF0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0" cap="none" spc="0">
              <a:ln w="0"/>
              <a:solidFill>
                <a:schemeClr val="tx1"/>
              </a:solidFill>
              <a:effectLst>
                <a:outerShdw blurRad="38100" dist="19050" dir="2700000" algn="tl" rotWithShape="0">
                  <a:schemeClr val="dk1">
                    <a:alpha val="40000"/>
                  </a:schemeClr>
                </a:outerShdw>
              </a:effectLst>
              <a:latin typeface="HG丸ｺﾞｼｯｸM-PRO" panose="020F0600000000000000" pitchFamily="50" charset="-128"/>
              <a:ea typeface="HG丸ｺﾞｼｯｸM-PRO" panose="020F0600000000000000" pitchFamily="50" charset="-128"/>
            </a:rPr>
            <a:t>住居手当　→</a:t>
          </a:r>
        </a:p>
      </xdr:txBody>
    </xdr:sp>
    <xdr:clientData/>
  </xdr:twoCellAnchor>
  <xdr:twoCellAnchor>
    <xdr:from>
      <xdr:col>1</xdr:col>
      <xdr:colOff>9524</xdr:colOff>
      <xdr:row>7</xdr:row>
      <xdr:rowOff>38101</xdr:rowOff>
    </xdr:from>
    <xdr:to>
      <xdr:col>5</xdr:col>
      <xdr:colOff>487574</xdr:colOff>
      <xdr:row>8</xdr:row>
      <xdr:rowOff>22426</xdr:rowOff>
    </xdr:to>
    <xdr:sp macro="" textlink="">
      <xdr:nvSpPr>
        <xdr:cNvPr id="4" name="角丸四角形 3">
          <a:hlinkClick xmlns:r="http://schemas.openxmlformats.org/officeDocument/2006/relationships" r:id="rId3"/>
          <a:extLst>
            <a:ext uri="{FF2B5EF4-FFF2-40B4-BE49-F238E27FC236}">
              <a16:creationId xmlns:a16="http://schemas.microsoft.com/office/drawing/2014/main" id="{620A97D4-1213-489B-B12F-9508B6DD405E}"/>
            </a:ext>
          </a:extLst>
        </xdr:cNvPr>
        <xdr:cNvSpPr/>
      </xdr:nvSpPr>
      <xdr:spPr>
        <a:xfrm>
          <a:off x="342899" y="2705101"/>
          <a:ext cx="3888000" cy="432000"/>
        </a:xfrm>
        <a:prstGeom prst="roundRect">
          <a:avLst/>
        </a:prstGeom>
        <a:solidFill>
          <a:srgbClr val="00B0F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0" cap="none" spc="0">
              <a:ln w="0"/>
              <a:solidFill>
                <a:schemeClr val="tx1"/>
              </a:solidFill>
              <a:effectLst>
                <a:outerShdw blurRad="38100" dist="19050" dir="2700000" algn="tl" rotWithShape="0">
                  <a:schemeClr val="dk1">
                    <a:alpha val="40000"/>
                  </a:schemeClr>
                </a:outerShdw>
              </a:effectLst>
              <a:latin typeface="HG丸ｺﾞｼｯｸM-PRO" panose="020F0600000000000000" pitchFamily="50" charset="-128"/>
              <a:ea typeface="HG丸ｺﾞｼｯｸM-PRO" panose="020F0600000000000000" pitchFamily="50" charset="-128"/>
            </a:rPr>
            <a:t>通勤手当　→</a:t>
          </a:r>
        </a:p>
      </xdr:txBody>
    </xdr:sp>
    <xdr:clientData/>
  </xdr:twoCellAnchor>
  <xdr:twoCellAnchor>
    <xdr:from>
      <xdr:col>1</xdr:col>
      <xdr:colOff>28574</xdr:colOff>
      <xdr:row>10</xdr:row>
      <xdr:rowOff>180976</xdr:rowOff>
    </xdr:from>
    <xdr:to>
      <xdr:col>5</xdr:col>
      <xdr:colOff>506624</xdr:colOff>
      <xdr:row>11</xdr:row>
      <xdr:rowOff>422476</xdr:rowOff>
    </xdr:to>
    <xdr:sp macro="" textlink="">
      <xdr:nvSpPr>
        <xdr:cNvPr id="5" name="角丸四角形 4">
          <a:hlinkClick xmlns:r="http://schemas.openxmlformats.org/officeDocument/2006/relationships" r:id="rId4"/>
          <a:extLst>
            <a:ext uri="{FF2B5EF4-FFF2-40B4-BE49-F238E27FC236}">
              <a16:creationId xmlns:a16="http://schemas.microsoft.com/office/drawing/2014/main" id="{3945023F-4CFA-4C8B-ABE2-07FD48959F38}"/>
            </a:ext>
          </a:extLst>
        </xdr:cNvPr>
        <xdr:cNvSpPr/>
      </xdr:nvSpPr>
      <xdr:spPr>
        <a:xfrm>
          <a:off x="361949" y="3924301"/>
          <a:ext cx="3888000" cy="432000"/>
        </a:xfrm>
        <a:prstGeom prst="roundRect">
          <a:avLst/>
        </a:prstGeom>
        <a:solidFill>
          <a:srgbClr val="92D05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0" cap="none" spc="0">
              <a:ln w="0"/>
              <a:solidFill>
                <a:schemeClr val="tx1"/>
              </a:solidFill>
              <a:effectLst>
                <a:outerShdw blurRad="38100" dist="19050" dir="2700000" algn="tl" rotWithShape="0">
                  <a:schemeClr val="dk1">
                    <a:alpha val="40000"/>
                  </a:schemeClr>
                </a:outerShdw>
              </a:effectLst>
              <a:latin typeface="HG丸ｺﾞｼｯｸM-PRO" panose="020F0600000000000000" pitchFamily="50" charset="-128"/>
              <a:ea typeface="HG丸ｺﾞｼｯｸM-PRO" panose="020F0600000000000000" pitchFamily="50" charset="-128"/>
            </a:rPr>
            <a:t>その他　→</a:t>
          </a:r>
        </a:p>
      </xdr:txBody>
    </xdr:sp>
    <xdr:clientData/>
  </xdr:twoCellAnchor>
  <xdr:twoCellAnchor>
    <xdr:from>
      <xdr:col>1</xdr:col>
      <xdr:colOff>19049</xdr:colOff>
      <xdr:row>9</xdr:row>
      <xdr:rowOff>9525</xdr:rowOff>
    </xdr:from>
    <xdr:to>
      <xdr:col>5</xdr:col>
      <xdr:colOff>497099</xdr:colOff>
      <xdr:row>10</xdr:row>
      <xdr:rowOff>3375</xdr:rowOff>
    </xdr:to>
    <xdr:sp macro="" textlink="">
      <xdr:nvSpPr>
        <xdr:cNvPr id="6" name="角丸四角形 5">
          <a:hlinkClick xmlns:r="http://schemas.openxmlformats.org/officeDocument/2006/relationships" r:id="rId5"/>
          <a:extLst>
            <a:ext uri="{FF2B5EF4-FFF2-40B4-BE49-F238E27FC236}">
              <a16:creationId xmlns:a16="http://schemas.microsoft.com/office/drawing/2014/main" id="{E8096969-CDC7-4701-947A-6FDC765E406D}"/>
            </a:ext>
          </a:extLst>
        </xdr:cNvPr>
        <xdr:cNvSpPr/>
      </xdr:nvSpPr>
      <xdr:spPr>
        <a:xfrm>
          <a:off x="352424" y="3314700"/>
          <a:ext cx="3888000" cy="432000"/>
        </a:xfrm>
        <a:prstGeom prst="roundRect">
          <a:avLst/>
        </a:prstGeom>
        <a:solidFill>
          <a:srgbClr val="FFC00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0" cap="none" spc="0">
              <a:ln w="0"/>
              <a:solidFill>
                <a:schemeClr val="tx1"/>
              </a:solidFill>
              <a:effectLst>
                <a:outerShdw blurRad="38100" dist="19050" dir="2700000" algn="tl" rotWithShape="0">
                  <a:schemeClr val="dk1">
                    <a:alpha val="40000"/>
                  </a:schemeClr>
                </a:outerShdw>
              </a:effectLst>
              <a:latin typeface="HG丸ｺﾞｼｯｸM-PRO" panose="020F0600000000000000" pitchFamily="50" charset="-128"/>
              <a:ea typeface="HG丸ｺﾞｼｯｸM-PRO" panose="020F0600000000000000" pitchFamily="50" charset="-128"/>
            </a:rPr>
            <a:t>再任用・会計年度任用職員　→</a:t>
          </a:r>
        </a:p>
      </xdr:txBody>
    </xdr:sp>
    <xdr:clientData/>
  </xdr:twoCellAnchor>
  <xdr:oneCellAnchor>
    <xdr:from>
      <xdr:col>6</xdr:col>
      <xdr:colOff>158750</xdr:colOff>
      <xdr:row>5</xdr:row>
      <xdr:rowOff>44451</xdr:rowOff>
    </xdr:from>
    <xdr:ext cx="1698625" cy="1698625"/>
    <xdr:pic>
      <xdr:nvPicPr>
        <xdr:cNvPr id="8" name="図 7">
          <a:extLst>
            <a:ext uri="{FF2B5EF4-FFF2-40B4-BE49-F238E27FC236}">
              <a16:creationId xmlns:a16="http://schemas.microsoft.com/office/drawing/2014/main" id="{93118F3A-9DF5-4ABD-A6C5-208459269292}"/>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4587875" y="2073276"/>
          <a:ext cx="1698625" cy="1698625"/>
        </a:xfrm>
        <a:prstGeom prst="rect">
          <a:avLst/>
        </a:prstGeom>
      </xdr:spPr>
    </xdr:pic>
    <xdr:clientData/>
  </xdr:oneCellAnchor>
  <xdr:twoCellAnchor>
    <xdr:from>
      <xdr:col>0</xdr:col>
      <xdr:colOff>323850</xdr:colOff>
      <xdr:row>0</xdr:row>
      <xdr:rowOff>66675</xdr:rowOff>
    </xdr:from>
    <xdr:to>
      <xdr:col>9</xdr:col>
      <xdr:colOff>28575</xdr:colOff>
      <xdr:row>1</xdr:row>
      <xdr:rowOff>66674</xdr:rowOff>
    </xdr:to>
    <xdr:sp macro="" textlink="">
      <xdr:nvSpPr>
        <xdr:cNvPr id="10" name="テキスト ボックス 9">
          <a:extLst>
            <a:ext uri="{FF2B5EF4-FFF2-40B4-BE49-F238E27FC236}">
              <a16:creationId xmlns:a16="http://schemas.microsoft.com/office/drawing/2014/main" id="{98D94991-5377-46D1-8445-E6E65C048DB0}"/>
            </a:ext>
          </a:extLst>
        </xdr:cNvPr>
        <xdr:cNvSpPr txBox="1"/>
      </xdr:nvSpPr>
      <xdr:spPr>
        <a:xfrm>
          <a:off x="323850" y="66675"/>
          <a:ext cx="6191250" cy="685799"/>
        </a:xfrm>
        <a:prstGeom prst="rect">
          <a:avLst/>
        </a:prstGeom>
        <a:solidFill>
          <a:schemeClr val="accent4">
            <a:lumMod val="60000"/>
            <a:lumOff val="40000"/>
          </a:schemeClr>
        </a:solidFill>
        <a:ln w="22225" cmpd="sng">
          <a:solidFill>
            <a:schemeClr val="accent6">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2800" b="1" cap="none" spc="0">
              <a:ln w="0"/>
              <a:solidFill>
                <a:sysClr val="windowText" lastClr="000000"/>
              </a:solidFill>
              <a:effectLst>
                <a:outerShdw blurRad="38100" dist="19050" dir="2700000" algn="tl" rotWithShape="0">
                  <a:schemeClr val="dk1">
                    <a:alpha val="40000"/>
                  </a:schemeClr>
                </a:outerShdw>
              </a:effectLst>
              <a:latin typeface="HG丸ｺﾞｼｯｸM-PRO" panose="020F0600000000000000" pitchFamily="50" charset="-128"/>
              <a:ea typeface="HG丸ｺﾞｼｯｸM-PRO" panose="020F0600000000000000" pitchFamily="50" charset="-128"/>
            </a:rPr>
            <a:t>10</a:t>
          </a:r>
          <a:r>
            <a:rPr kumimoji="1" lang="ja-JP" altLang="en-US" sz="2800" b="1" cap="none" spc="0">
              <a:ln w="0"/>
              <a:solidFill>
                <a:sysClr val="windowText" lastClr="000000"/>
              </a:solidFill>
              <a:effectLst>
                <a:outerShdw blurRad="38100" dist="19050" dir="2700000" algn="tl" rotWithShape="0">
                  <a:schemeClr val="dk1">
                    <a:alpha val="40000"/>
                  </a:schemeClr>
                </a:outerShdw>
              </a:effectLst>
              <a:latin typeface="HG丸ｺﾞｼｯｸM-PRO" panose="020F0600000000000000" pitchFamily="50" charset="-128"/>
              <a:ea typeface="HG丸ｺﾞｼｯｸM-PRO" panose="020F0600000000000000" pitchFamily="50" charset="-128"/>
            </a:rPr>
            <a:t>分研修　実力診断！</a:t>
          </a:r>
          <a:endParaRPr kumimoji="1" lang="en-US" altLang="ja-JP" sz="2800" b="1" cap="none" spc="0">
            <a:ln w="0"/>
            <a:solidFill>
              <a:sysClr val="windowText" lastClr="000000"/>
            </a:solidFill>
            <a:effectLst>
              <a:outerShdw blurRad="38100" dist="19050" dir="2700000" algn="tl" rotWithShape="0">
                <a:schemeClr val="dk1">
                  <a:alpha val="40000"/>
                </a:schemeClr>
              </a:outerShdw>
            </a:effectLst>
            <a:latin typeface="HG丸ｺﾞｼｯｸM-PRO" panose="020F0600000000000000" pitchFamily="50" charset="-128"/>
            <a:ea typeface="HG丸ｺﾞｼｯｸM-PRO" panose="020F0600000000000000"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xdr:col>
      <xdr:colOff>988218</xdr:colOff>
      <xdr:row>12</xdr:row>
      <xdr:rowOff>258959</xdr:rowOff>
    </xdr:from>
    <xdr:ext cx="1023939" cy="1279924"/>
    <xdr:pic>
      <xdr:nvPicPr>
        <xdr:cNvPr id="2" name="図 1">
          <a:extLst>
            <a:ext uri="{FF2B5EF4-FFF2-40B4-BE49-F238E27FC236}">
              <a16:creationId xmlns:a16="http://schemas.microsoft.com/office/drawing/2014/main" id="{C28EA78B-5425-453B-A88E-E7E848883CC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345406" y="15296553"/>
          <a:ext cx="1023939" cy="1279924"/>
        </a:xfrm>
        <a:prstGeom prst="rect">
          <a:avLst/>
        </a:prstGeom>
        <a:noFill/>
      </xdr:spPr>
    </xdr:pic>
    <xdr:clientData/>
  </xdr:oneCellAnchor>
  <xdr:oneCellAnchor>
    <xdr:from>
      <xdr:col>5</xdr:col>
      <xdr:colOff>1404938</xdr:colOff>
      <xdr:row>0</xdr:row>
      <xdr:rowOff>59531</xdr:rowOff>
    </xdr:from>
    <xdr:ext cx="1041756" cy="773906"/>
    <xdr:pic>
      <xdr:nvPicPr>
        <xdr:cNvPr id="3" name="図 2">
          <a:extLst>
            <a:ext uri="{FF2B5EF4-FFF2-40B4-BE49-F238E27FC236}">
              <a16:creationId xmlns:a16="http://schemas.microsoft.com/office/drawing/2014/main" id="{F7202BB2-7DDE-415C-8EE5-4502680C4579}"/>
            </a:ext>
          </a:extLst>
        </xdr:cNvPr>
        <xdr:cNvPicPr>
          <a:picLocks noChangeAspect="1"/>
        </xdr:cNvPicPr>
      </xdr:nvPicPr>
      <xdr:blipFill>
        <a:blip xmlns:r="http://schemas.openxmlformats.org/officeDocument/2006/relationships" r:embed="rId2"/>
        <a:stretch>
          <a:fillRect/>
        </a:stretch>
      </xdr:blipFill>
      <xdr:spPr>
        <a:xfrm>
          <a:off x="6250782" y="59531"/>
          <a:ext cx="1041756" cy="773906"/>
        </a:xfrm>
        <a:prstGeom prst="rect">
          <a:avLst/>
        </a:prstGeom>
      </xdr:spPr>
    </xdr:pic>
    <xdr:clientData/>
  </xdr:oneCellAnchor>
  <xdr:twoCellAnchor>
    <xdr:from>
      <xdr:col>5</xdr:col>
      <xdr:colOff>23814</xdr:colOff>
      <xdr:row>13</xdr:row>
      <xdr:rowOff>11906</xdr:rowOff>
    </xdr:from>
    <xdr:to>
      <xdr:col>5</xdr:col>
      <xdr:colOff>3821906</xdr:colOff>
      <xdr:row>14</xdr:row>
      <xdr:rowOff>35718</xdr:rowOff>
    </xdr:to>
    <xdr:sp macro="" textlink="">
      <xdr:nvSpPr>
        <xdr:cNvPr id="4" name="角丸四角形吹き出し 2">
          <a:extLst>
            <a:ext uri="{FF2B5EF4-FFF2-40B4-BE49-F238E27FC236}">
              <a16:creationId xmlns:a16="http://schemas.microsoft.com/office/drawing/2014/main" id="{098831AB-C499-4DDB-B5F4-6F0FCB854B57}"/>
            </a:ext>
          </a:extLst>
        </xdr:cNvPr>
        <xdr:cNvSpPr/>
      </xdr:nvSpPr>
      <xdr:spPr>
        <a:xfrm>
          <a:off x="4869658" y="13168312"/>
          <a:ext cx="3798092" cy="762000"/>
        </a:xfrm>
        <a:prstGeom prst="wedgeRoundRectCallout">
          <a:avLst>
            <a:gd name="adj1" fmla="val -1730"/>
            <a:gd name="adj2" fmla="val 87499"/>
            <a:gd name="adj3" fmla="val 16667"/>
          </a:avLst>
        </a:prstGeom>
        <a:noFill/>
        <a:ln w="2222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oneCellAnchor>
    <xdr:from>
      <xdr:col>5</xdr:col>
      <xdr:colOff>2071688</xdr:colOff>
      <xdr:row>14</xdr:row>
      <xdr:rowOff>19843</xdr:rowOff>
    </xdr:from>
    <xdr:ext cx="1309687" cy="1309687"/>
    <xdr:pic>
      <xdr:nvPicPr>
        <xdr:cNvPr id="5" name="図 4">
          <a:extLst>
            <a:ext uri="{FF2B5EF4-FFF2-40B4-BE49-F238E27FC236}">
              <a16:creationId xmlns:a16="http://schemas.microsoft.com/office/drawing/2014/main" id="{B121410F-6D34-4907-A461-A1EDACA8296F}"/>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6917532" y="13914437"/>
          <a:ext cx="1309687" cy="1309687"/>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5</xdr:col>
      <xdr:colOff>1543050</xdr:colOff>
      <xdr:row>0</xdr:row>
      <xdr:rowOff>38101</xdr:rowOff>
    </xdr:from>
    <xdr:ext cx="838200" cy="824324"/>
    <xdr:pic>
      <xdr:nvPicPr>
        <xdr:cNvPr id="2" name="図 1">
          <a:extLst>
            <a:ext uri="{FF2B5EF4-FFF2-40B4-BE49-F238E27FC236}">
              <a16:creationId xmlns:a16="http://schemas.microsoft.com/office/drawing/2014/main" id="{1B3F65A5-0629-468A-80C6-0488C30B3319}"/>
            </a:ext>
          </a:extLst>
        </xdr:cNvPr>
        <xdr:cNvPicPr>
          <a:picLocks noChangeAspect="1"/>
        </xdr:cNvPicPr>
      </xdr:nvPicPr>
      <xdr:blipFill>
        <a:blip xmlns:r="http://schemas.openxmlformats.org/officeDocument/2006/relationships" r:embed="rId1"/>
        <a:stretch>
          <a:fillRect/>
        </a:stretch>
      </xdr:blipFill>
      <xdr:spPr>
        <a:xfrm>
          <a:off x="6388894" y="38101"/>
          <a:ext cx="838200" cy="824324"/>
        </a:xfrm>
        <a:prstGeom prst="rect">
          <a:avLst/>
        </a:prstGeom>
      </xdr:spPr>
    </xdr:pic>
    <xdr:clientData/>
  </xdr:oneCellAnchor>
  <xdr:oneCellAnchor>
    <xdr:from>
      <xdr:col>1</xdr:col>
      <xdr:colOff>988218</xdr:colOff>
      <xdr:row>12</xdr:row>
      <xdr:rowOff>258959</xdr:rowOff>
    </xdr:from>
    <xdr:ext cx="1023939" cy="1279924"/>
    <xdr:pic>
      <xdr:nvPicPr>
        <xdr:cNvPr id="6" name="図 5">
          <a:extLst>
            <a:ext uri="{FF2B5EF4-FFF2-40B4-BE49-F238E27FC236}">
              <a16:creationId xmlns:a16="http://schemas.microsoft.com/office/drawing/2014/main" id="{9431E0B6-B427-434C-9283-5B35FB272F72}"/>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340643" y="13012934"/>
          <a:ext cx="1023939" cy="1279924"/>
        </a:xfrm>
        <a:prstGeom prst="rect">
          <a:avLst/>
        </a:prstGeom>
        <a:noFill/>
      </xdr:spPr>
    </xdr:pic>
    <xdr:clientData/>
  </xdr:oneCellAnchor>
  <xdr:twoCellAnchor>
    <xdr:from>
      <xdr:col>5</xdr:col>
      <xdr:colOff>23814</xdr:colOff>
      <xdr:row>13</xdr:row>
      <xdr:rowOff>11906</xdr:rowOff>
    </xdr:from>
    <xdr:to>
      <xdr:col>5</xdr:col>
      <xdr:colOff>3821906</xdr:colOff>
      <xdr:row>14</xdr:row>
      <xdr:rowOff>35718</xdr:rowOff>
    </xdr:to>
    <xdr:sp macro="" textlink="">
      <xdr:nvSpPr>
        <xdr:cNvPr id="7" name="角丸四角形吹き出し 2">
          <a:extLst>
            <a:ext uri="{FF2B5EF4-FFF2-40B4-BE49-F238E27FC236}">
              <a16:creationId xmlns:a16="http://schemas.microsoft.com/office/drawing/2014/main" id="{B6EA0F12-7172-41DF-AB26-5808CBC5504E}"/>
            </a:ext>
          </a:extLst>
        </xdr:cNvPr>
        <xdr:cNvSpPr/>
      </xdr:nvSpPr>
      <xdr:spPr>
        <a:xfrm>
          <a:off x="4872039" y="13175456"/>
          <a:ext cx="3798092" cy="766762"/>
        </a:xfrm>
        <a:prstGeom prst="wedgeRoundRectCallout">
          <a:avLst>
            <a:gd name="adj1" fmla="val -1730"/>
            <a:gd name="adj2" fmla="val 87499"/>
            <a:gd name="adj3" fmla="val 16667"/>
          </a:avLst>
        </a:prstGeom>
        <a:noFill/>
        <a:ln w="2222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oneCellAnchor>
    <xdr:from>
      <xdr:col>5</xdr:col>
      <xdr:colOff>2071688</xdr:colOff>
      <xdr:row>14</xdr:row>
      <xdr:rowOff>19843</xdr:rowOff>
    </xdr:from>
    <xdr:ext cx="1309687" cy="1309687"/>
    <xdr:pic>
      <xdr:nvPicPr>
        <xdr:cNvPr id="8" name="図 7">
          <a:extLst>
            <a:ext uri="{FF2B5EF4-FFF2-40B4-BE49-F238E27FC236}">
              <a16:creationId xmlns:a16="http://schemas.microsoft.com/office/drawing/2014/main" id="{FE83703D-47E6-4342-AFDD-D9AAFC4D655E}"/>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6919913" y="13926343"/>
          <a:ext cx="1309687" cy="1309687"/>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oneCellAnchor>
    <xdr:from>
      <xdr:col>5</xdr:col>
      <xdr:colOff>1282962</xdr:colOff>
      <xdr:row>0</xdr:row>
      <xdr:rowOff>23812</xdr:rowOff>
    </xdr:from>
    <xdr:ext cx="1086382" cy="901337"/>
    <xdr:pic>
      <xdr:nvPicPr>
        <xdr:cNvPr id="2" name="図 1">
          <a:extLst>
            <a:ext uri="{FF2B5EF4-FFF2-40B4-BE49-F238E27FC236}">
              <a16:creationId xmlns:a16="http://schemas.microsoft.com/office/drawing/2014/main" id="{EC56AE47-989E-425C-A968-2A06170C5138}"/>
            </a:ext>
          </a:extLst>
        </xdr:cNvPr>
        <xdr:cNvPicPr>
          <a:picLocks noChangeAspect="1"/>
        </xdr:cNvPicPr>
      </xdr:nvPicPr>
      <xdr:blipFill>
        <a:blip xmlns:r="http://schemas.openxmlformats.org/officeDocument/2006/relationships" r:embed="rId1"/>
        <a:stretch>
          <a:fillRect/>
        </a:stretch>
      </xdr:blipFill>
      <xdr:spPr>
        <a:xfrm>
          <a:off x="6128806" y="23812"/>
          <a:ext cx="1086382" cy="901337"/>
        </a:xfrm>
        <a:prstGeom prst="rect">
          <a:avLst/>
        </a:prstGeom>
      </xdr:spPr>
    </xdr:pic>
    <xdr:clientData/>
  </xdr:oneCellAnchor>
  <xdr:oneCellAnchor>
    <xdr:from>
      <xdr:col>1</xdr:col>
      <xdr:colOff>988218</xdr:colOff>
      <xdr:row>12</xdr:row>
      <xdr:rowOff>258959</xdr:rowOff>
    </xdr:from>
    <xdr:ext cx="1023939" cy="1279924"/>
    <xdr:pic>
      <xdr:nvPicPr>
        <xdr:cNvPr id="6" name="図 5">
          <a:extLst>
            <a:ext uri="{FF2B5EF4-FFF2-40B4-BE49-F238E27FC236}">
              <a16:creationId xmlns:a16="http://schemas.microsoft.com/office/drawing/2014/main" id="{2F3E517F-7BB3-44C6-8F87-A81C4CEF72B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340643" y="13012934"/>
          <a:ext cx="1023939" cy="1279924"/>
        </a:xfrm>
        <a:prstGeom prst="rect">
          <a:avLst/>
        </a:prstGeom>
        <a:noFill/>
      </xdr:spPr>
    </xdr:pic>
    <xdr:clientData/>
  </xdr:oneCellAnchor>
  <xdr:twoCellAnchor>
    <xdr:from>
      <xdr:col>5</xdr:col>
      <xdr:colOff>23814</xdr:colOff>
      <xdr:row>13</xdr:row>
      <xdr:rowOff>11906</xdr:rowOff>
    </xdr:from>
    <xdr:to>
      <xdr:col>5</xdr:col>
      <xdr:colOff>3821906</xdr:colOff>
      <xdr:row>14</xdr:row>
      <xdr:rowOff>35718</xdr:rowOff>
    </xdr:to>
    <xdr:sp macro="" textlink="">
      <xdr:nvSpPr>
        <xdr:cNvPr id="7" name="角丸四角形吹き出し 2">
          <a:extLst>
            <a:ext uri="{FF2B5EF4-FFF2-40B4-BE49-F238E27FC236}">
              <a16:creationId xmlns:a16="http://schemas.microsoft.com/office/drawing/2014/main" id="{191B8824-99A8-4BAB-BAFC-8ECE98BDE9AE}"/>
            </a:ext>
          </a:extLst>
        </xdr:cNvPr>
        <xdr:cNvSpPr/>
      </xdr:nvSpPr>
      <xdr:spPr>
        <a:xfrm>
          <a:off x="4872039" y="13175456"/>
          <a:ext cx="3798092" cy="766762"/>
        </a:xfrm>
        <a:prstGeom prst="wedgeRoundRectCallout">
          <a:avLst>
            <a:gd name="adj1" fmla="val -1730"/>
            <a:gd name="adj2" fmla="val 87499"/>
            <a:gd name="adj3" fmla="val 16667"/>
          </a:avLst>
        </a:prstGeom>
        <a:noFill/>
        <a:ln w="2222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oneCellAnchor>
    <xdr:from>
      <xdr:col>5</xdr:col>
      <xdr:colOff>2071688</xdr:colOff>
      <xdr:row>14</xdr:row>
      <xdr:rowOff>19843</xdr:rowOff>
    </xdr:from>
    <xdr:ext cx="1309687" cy="1309687"/>
    <xdr:pic>
      <xdr:nvPicPr>
        <xdr:cNvPr id="8" name="図 7">
          <a:extLst>
            <a:ext uri="{FF2B5EF4-FFF2-40B4-BE49-F238E27FC236}">
              <a16:creationId xmlns:a16="http://schemas.microsoft.com/office/drawing/2014/main" id="{91278699-6CEC-4204-ABBB-6F1CB87960BA}"/>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6919913" y="13926343"/>
          <a:ext cx="1309687" cy="1309687"/>
        </a:xfrm>
        <a:prstGeom prst="rect">
          <a:avLst/>
        </a:prstGeom>
      </xdr:spPr>
    </xdr:pic>
    <xdr:clientData/>
  </xdr:oneCellAnchor>
</xdr:wsDr>
</file>

<file path=xl/drawings/drawing5.xml><?xml version="1.0" encoding="utf-8"?>
<xdr:wsDr xmlns:xdr="http://schemas.openxmlformats.org/drawingml/2006/spreadsheetDrawing" xmlns:a="http://schemas.openxmlformats.org/drawingml/2006/main">
  <xdr:oneCellAnchor>
    <xdr:from>
      <xdr:col>5</xdr:col>
      <xdr:colOff>1452563</xdr:colOff>
      <xdr:row>0</xdr:row>
      <xdr:rowOff>11907</xdr:rowOff>
    </xdr:from>
    <xdr:ext cx="940593" cy="879262"/>
    <xdr:pic>
      <xdr:nvPicPr>
        <xdr:cNvPr id="2" name="図 1">
          <a:extLst>
            <a:ext uri="{FF2B5EF4-FFF2-40B4-BE49-F238E27FC236}">
              <a16:creationId xmlns:a16="http://schemas.microsoft.com/office/drawing/2014/main" id="{57CC6082-658B-4A1F-A253-0FE1F1D788F9}"/>
            </a:ext>
          </a:extLst>
        </xdr:cNvPr>
        <xdr:cNvPicPr>
          <a:picLocks noChangeAspect="1"/>
        </xdr:cNvPicPr>
      </xdr:nvPicPr>
      <xdr:blipFill>
        <a:blip xmlns:r="http://schemas.openxmlformats.org/officeDocument/2006/relationships" r:embed="rId1"/>
        <a:stretch>
          <a:fillRect/>
        </a:stretch>
      </xdr:blipFill>
      <xdr:spPr>
        <a:xfrm>
          <a:off x="6298407" y="11907"/>
          <a:ext cx="940593" cy="879262"/>
        </a:xfrm>
        <a:prstGeom prst="rect">
          <a:avLst/>
        </a:prstGeom>
      </xdr:spPr>
    </xdr:pic>
    <xdr:clientData/>
  </xdr:oneCellAnchor>
  <xdr:oneCellAnchor>
    <xdr:from>
      <xdr:col>1</xdr:col>
      <xdr:colOff>988218</xdr:colOff>
      <xdr:row>12</xdr:row>
      <xdr:rowOff>258959</xdr:rowOff>
    </xdr:from>
    <xdr:ext cx="1023939" cy="1279924"/>
    <xdr:pic>
      <xdr:nvPicPr>
        <xdr:cNvPr id="6" name="図 5">
          <a:extLst>
            <a:ext uri="{FF2B5EF4-FFF2-40B4-BE49-F238E27FC236}">
              <a16:creationId xmlns:a16="http://schemas.microsoft.com/office/drawing/2014/main" id="{0737D550-69F4-469A-862E-8E4B94FC646F}"/>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340643" y="13012934"/>
          <a:ext cx="1023939" cy="1279924"/>
        </a:xfrm>
        <a:prstGeom prst="rect">
          <a:avLst/>
        </a:prstGeom>
        <a:noFill/>
      </xdr:spPr>
    </xdr:pic>
    <xdr:clientData/>
  </xdr:oneCellAnchor>
  <xdr:twoCellAnchor>
    <xdr:from>
      <xdr:col>5</xdr:col>
      <xdr:colOff>23814</xdr:colOff>
      <xdr:row>13</xdr:row>
      <xdr:rowOff>11906</xdr:rowOff>
    </xdr:from>
    <xdr:to>
      <xdr:col>5</xdr:col>
      <xdr:colOff>3821906</xdr:colOff>
      <xdr:row>14</xdr:row>
      <xdr:rowOff>35718</xdr:rowOff>
    </xdr:to>
    <xdr:sp macro="" textlink="">
      <xdr:nvSpPr>
        <xdr:cNvPr id="7" name="角丸四角形吹き出し 2">
          <a:extLst>
            <a:ext uri="{FF2B5EF4-FFF2-40B4-BE49-F238E27FC236}">
              <a16:creationId xmlns:a16="http://schemas.microsoft.com/office/drawing/2014/main" id="{78EE6ED0-6E2E-49EB-9C92-2B1B3AD43FD2}"/>
            </a:ext>
          </a:extLst>
        </xdr:cNvPr>
        <xdr:cNvSpPr/>
      </xdr:nvSpPr>
      <xdr:spPr>
        <a:xfrm>
          <a:off x="4872039" y="13175456"/>
          <a:ext cx="3798092" cy="766762"/>
        </a:xfrm>
        <a:prstGeom prst="wedgeRoundRectCallout">
          <a:avLst>
            <a:gd name="adj1" fmla="val -1730"/>
            <a:gd name="adj2" fmla="val 87499"/>
            <a:gd name="adj3" fmla="val 16667"/>
          </a:avLst>
        </a:prstGeom>
        <a:noFill/>
        <a:ln w="2222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oneCellAnchor>
    <xdr:from>
      <xdr:col>5</xdr:col>
      <xdr:colOff>2071688</xdr:colOff>
      <xdr:row>14</xdr:row>
      <xdr:rowOff>19843</xdr:rowOff>
    </xdr:from>
    <xdr:ext cx="1309687" cy="1309687"/>
    <xdr:pic>
      <xdr:nvPicPr>
        <xdr:cNvPr id="8" name="図 7">
          <a:extLst>
            <a:ext uri="{FF2B5EF4-FFF2-40B4-BE49-F238E27FC236}">
              <a16:creationId xmlns:a16="http://schemas.microsoft.com/office/drawing/2014/main" id="{48E87949-773A-4434-9EBE-44FBFC2740F9}"/>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6919913" y="13926343"/>
          <a:ext cx="1309687" cy="1309687"/>
        </a:xfrm>
        <a:prstGeom prst="rect">
          <a:avLst/>
        </a:prstGeom>
      </xdr:spPr>
    </xdr:pic>
    <xdr:clientData/>
  </xdr:oneCellAnchor>
</xdr:wsDr>
</file>

<file path=xl/drawings/drawing6.xml><?xml version="1.0" encoding="utf-8"?>
<xdr:wsDr xmlns:xdr="http://schemas.openxmlformats.org/drawingml/2006/spreadsheetDrawing" xmlns:a="http://schemas.openxmlformats.org/drawingml/2006/main">
  <xdr:oneCellAnchor>
    <xdr:from>
      <xdr:col>5</xdr:col>
      <xdr:colOff>1466850</xdr:colOff>
      <xdr:row>0</xdr:row>
      <xdr:rowOff>0</xdr:rowOff>
    </xdr:from>
    <xdr:ext cx="854868" cy="877809"/>
    <xdr:pic>
      <xdr:nvPicPr>
        <xdr:cNvPr id="2" name="図 1">
          <a:extLst>
            <a:ext uri="{FF2B5EF4-FFF2-40B4-BE49-F238E27FC236}">
              <a16:creationId xmlns:a16="http://schemas.microsoft.com/office/drawing/2014/main" id="{01F27F8A-A66F-4448-AD08-22F2CE37D023}"/>
            </a:ext>
          </a:extLst>
        </xdr:cNvPr>
        <xdr:cNvPicPr>
          <a:picLocks noChangeAspect="1"/>
        </xdr:cNvPicPr>
      </xdr:nvPicPr>
      <xdr:blipFill>
        <a:blip xmlns:r="http://schemas.openxmlformats.org/officeDocument/2006/relationships" r:embed="rId1"/>
        <a:stretch>
          <a:fillRect/>
        </a:stretch>
      </xdr:blipFill>
      <xdr:spPr>
        <a:xfrm>
          <a:off x="6312694" y="0"/>
          <a:ext cx="854868" cy="877809"/>
        </a:xfrm>
        <a:prstGeom prst="rect">
          <a:avLst/>
        </a:prstGeom>
      </xdr:spPr>
    </xdr:pic>
    <xdr:clientData/>
  </xdr:oneCellAnchor>
  <xdr:oneCellAnchor>
    <xdr:from>
      <xdr:col>1</xdr:col>
      <xdr:colOff>988218</xdr:colOff>
      <xdr:row>12</xdr:row>
      <xdr:rowOff>258959</xdr:rowOff>
    </xdr:from>
    <xdr:ext cx="1023939" cy="1279924"/>
    <xdr:pic>
      <xdr:nvPicPr>
        <xdr:cNvPr id="6" name="図 5">
          <a:extLst>
            <a:ext uri="{FF2B5EF4-FFF2-40B4-BE49-F238E27FC236}">
              <a16:creationId xmlns:a16="http://schemas.microsoft.com/office/drawing/2014/main" id="{283FC7E7-B067-4FAA-BCBD-90546450FC0C}"/>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340643" y="13012934"/>
          <a:ext cx="1023939" cy="1279924"/>
        </a:xfrm>
        <a:prstGeom prst="rect">
          <a:avLst/>
        </a:prstGeom>
        <a:noFill/>
      </xdr:spPr>
    </xdr:pic>
    <xdr:clientData/>
  </xdr:oneCellAnchor>
  <xdr:twoCellAnchor>
    <xdr:from>
      <xdr:col>5</xdr:col>
      <xdr:colOff>23814</xdr:colOff>
      <xdr:row>13</xdr:row>
      <xdr:rowOff>11906</xdr:rowOff>
    </xdr:from>
    <xdr:to>
      <xdr:col>5</xdr:col>
      <xdr:colOff>3821906</xdr:colOff>
      <xdr:row>14</xdr:row>
      <xdr:rowOff>35718</xdr:rowOff>
    </xdr:to>
    <xdr:sp macro="" textlink="">
      <xdr:nvSpPr>
        <xdr:cNvPr id="7" name="角丸四角形吹き出し 2">
          <a:extLst>
            <a:ext uri="{FF2B5EF4-FFF2-40B4-BE49-F238E27FC236}">
              <a16:creationId xmlns:a16="http://schemas.microsoft.com/office/drawing/2014/main" id="{EBE68ABD-B923-4DC6-AF8E-355053F37B95}"/>
            </a:ext>
          </a:extLst>
        </xdr:cNvPr>
        <xdr:cNvSpPr/>
      </xdr:nvSpPr>
      <xdr:spPr>
        <a:xfrm>
          <a:off x="4872039" y="13175456"/>
          <a:ext cx="3798092" cy="766762"/>
        </a:xfrm>
        <a:prstGeom prst="wedgeRoundRectCallout">
          <a:avLst>
            <a:gd name="adj1" fmla="val -1730"/>
            <a:gd name="adj2" fmla="val 87499"/>
            <a:gd name="adj3" fmla="val 16667"/>
          </a:avLst>
        </a:prstGeom>
        <a:noFill/>
        <a:ln w="2222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oneCellAnchor>
    <xdr:from>
      <xdr:col>5</xdr:col>
      <xdr:colOff>2071688</xdr:colOff>
      <xdr:row>14</xdr:row>
      <xdr:rowOff>19843</xdr:rowOff>
    </xdr:from>
    <xdr:ext cx="1309687" cy="1309687"/>
    <xdr:pic>
      <xdr:nvPicPr>
        <xdr:cNvPr id="8" name="図 7">
          <a:extLst>
            <a:ext uri="{FF2B5EF4-FFF2-40B4-BE49-F238E27FC236}">
              <a16:creationId xmlns:a16="http://schemas.microsoft.com/office/drawing/2014/main" id="{1179FAF9-A6FE-45ED-945D-01DF6CA15F17}"/>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6919913" y="13926343"/>
          <a:ext cx="1309687" cy="1309687"/>
        </a:xfrm>
        <a:prstGeom prst="rect">
          <a:avLst/>
        </a:prstGeom>
      </xdr:spPr>
    </xdr:pic>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J14"/>
  <sheetViews>
    <sheetView showGridLines="0" showRowColHeaders="0" tabSelected="1" zoomScaleNormal="100" workbookViewId="0">
      <selection activeCell="G12" sqref="G12"/>
    </sheetView>
  </sheetViews>
  <sheetFormatPr defaultRowHeight="18.75" x14ac:dyDescent="0.4"/>
  <cols>
    <col min="1" max="1" width="4.375" customWidth="1"/>
    <col min="2" max="2" width="17.75" customWidth="1"/>
    <col min="10" max="10" width="3.125" customWidth="1"/>
  </cols>
  <sheetData>
    <row r="1" spans="2:10" ht="54" customHeight="1" x14ac:dyDescent="0.4">
      <c r="B1" s="42"/>
      <c r="C1" s="42"/>
      <c r="D1" s="42"/>
      <c r="E1" s="42"/>
      <c r="F1" s="42"/>
      <c r="G1" s="42"/>
      <c r="H1" s="42"/>
      <c r="I1" s="42"/>
    </row>
    <row r="2" spans="2:10" ht="15" customHeight="1" x14ac:dyDescent="0.4">
      <c r="B2" s="43"/>
      <c r="C2" s="43"/>
      <c r="D2" s="43"/>
      <c r="E2" s="43"/>
      <c r="F2" s="43"/>
      <c r="G2" s="43"/>
      <c r="H2" s="43"/>
      <c r="I2" s="43"/>
      <c r="J2" s="33"/>
    </row>
    <row r="3" spans="2:10" ht="34.5" customHeight="1" x14ac:dyDescent="0.4">
      <c r="B3" s="41" t="s">
        <v>89</v>
      </c>
      <c r="C3" s="41"/>
      <c r="D3" s="41"/>
      <c r="E3" s="41"/>
      <c r="F3" s="41"/>
      <c r="G3" s="41"/>
      <c r="H3" s="41"/>
      <c r="I3" s="41"/>
    </row>
    <row r="4" spans="2:10" ht="41.25" customHeight="1" x14ac:dyDescent="0.4">
      <c r="B4" s="14"/>
    </row>
    <row r="5" spans="2:10" ht="15" customHeight="1" x14ac:dyDescent="0.4">
      <c r="B5" s="13"/>
    </row>
    <row r="6" spans="2:10" ht="35.25" customHeight="1" x14ac:dyDescent="0.4">
      <c r="B6" s="13"/>
    </row>
    <row r="7" spans="2:10" ht="15" customHeight="1" x14ac:dyDescent="0.4">
      <c r="B7" s="13"/>
    </row>
    <row r="8" spans="2:10" ht="35.25" customHeight="1" x14ac:dyDescent="0.4">
      <c r="B8" s="13"/>
    </row>
    <row r="9" spans="2:10" ht="15" customHeight="1" x14ac:dyDescent="0.4">
      <c r="B9" s="13"/>
    </row>
    <row r="10" spans="2:10" ht="34.5" customHeight="1" x14ac:dyDescent="0.4">
      <c r="B10" s="13"/>
    </row>
    <row r="11" spans="2:10" ht="15" customHeight="1" x14ac:dyDescent="0.4">
      <c r="B11" s="13"/>
    </row>
    <row r="12" spans="2:10" ht="50.1" customHeight="1" x14ac:dyDescent="0.4">
      <c r="B12" s="13"/>
    </row>
    <row r="13" spans="2:10" ht="67.5" customHeight="1" x14ac:dyDescent="0.4">
      <c r="B13" s="40" t="s">
        <v>113</v>
      </c>
      <c r="C13" s="40"/>
      <c r="D13" s="40"/>
      <c r="E13" s="40"/>
      <c r="F13" s="40"/>
      <c r="G13" s="40"/>
      <c r="H13" s="40"/>
      <c r="I13" s="40"/>
    </row>
    <row r="14" spans="2:10" ht="18" customHeight="1" x14ac:dyDescent="0.4"/>
  </sheetData>
  <sheetProtection sheet="1" objects="1" scenarios="1" selectLockedCells="1"/>
  <mergeCells count="4">
    <mergeCell ref="B13:I13"/>
    <mergeCell ref="B3:I3"/>
    <mergeCell ref="B1:I1"/>
    <mergeCell ref="B2:I2"/>
  </mergeCells>
  <phoneticPr fontId="1"/>
  <pageMargins left="0.7" right="0.7" top="0.75" bottom="0.75" header="0.3" footer="0.3"/>
  <pageSetup paperSize="9" scale="94"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14"/>
  <sheetViews>
    <sheetView showGridLines="0" showRowColHeaders="0" zoomScale="80" zoomScaleNormal="80" zoomScaleSheetLayoutView="70" workbookViewId="0">
      <pane ySplit="2" topLeftCell="A3" activePane="bottomLeft" state="frozen"/>
      <selection activeCell="I11" sqref="I11"/>
      <selection pane="bottomLeft" activeCell="C3" sqref="C3"/>
    </sheetView>
  </sheetViews>
  <sheetFormatPr defaultRowHeight="90" customHeight="1" x14ac:dyDescent="0.4"/>
  <cols>
    <col min="1" max="1" width="4.625" style="10" customWidth="1"/>
    <col min="2" max="2" width="40.625" style="7" customWidth="1"/>
    <col min="3" max="3" width="8.625" style="7" customWidth="1"/>
    <col min="4" max="4" width="8.625" style="7" hidden="1" customWidth="1"/>
    <col min="5" max="5" width="9.75" style="7" customWidth="1"/>
    <col min="6" max="6" width="50.625" style="7" customWidth="1"/>
    <col min="7" max="7" width="30.625" style="7" hidden="1" customWidth="1"/>
    <col min="8" max="8" width="21.5" style="7" customWidth="1"/>
    <col min="9" max="16384" width="9" style="7"/>
  </cols>
  <sheetData>
    <row r="1" spans="1:10" ht="69.95" customHeight="1" x14ac:dyDescent="0.4">
      <c r="A1" s="44" t="str">
        <f ca="1">RIGHT(CELL("filename",A1),LEN(CELL("filename",A1))-FIND("]",CELL("filename",A1)))</f>
        <v>扶養手当</v>
      </c>
      <c r="B1" s="44"/>
      <c r="C1" s="44"/>
      <c r="D1" s="44"/>
      <c r="E1" s="44"/>
      <c r="F1" s="44"/>
    </row>
    <row r="2" spans="1:10" ht="35.1" customHeight="1" x14ac:dyDescent="0.4">
      <c r="A2" s="11" t="s">
        <v>3</v>
      </c>
      <c r="B2" s="11" t="s">
        <v>1</v>
      </c>
      <c r="C2" s="11" t="s">
        <v>2</v>
      </c>
      <c r="D2" s="11" t="s">
        <v>0</v>
      </c>
      <c r="E2" s="12" t="s">
        <v>5</v>
      </c>
      <c r="F2" s="11" t="s">
        <v>4</v>
      </c>
      <c r="G2" s="11" t="s">
        <v>99</v>
      </c>
    </row>
    <row r="3" spans="1:10" ht="90" customHeight="1" x14ac:dyDescent="0.4">
      <c r="A3" s="9">
        <v>1</v>
      </c>
      <c r="B3" s="17" t="s">
        <v>9</v>
      </c>
      <c r="C3" s="4"/>
      <c r="D3" s="9" t="s">
        <v>6</v>
      </c>
      <c r="E3" s="36" t="str">
        <f t="shared" ref="E3:E12" si="0">IF(C3="","",IF(C3=D3,"正解","不正解"))</f>
        <v/>
      </c>
      <c r="F3" s="18" t="s">
        <v>10</v>
      </c>
      <c r="G3" s="17" t="s">
        <v>114</v>
      </c>
    </row>
    <row r="4" spans="1:10" ht="90" customHeight="1" x14ac:dyDescent="0.4">
      <c r="A4" s="19">
        <v>2</v>
      </c>
      <c r="B4" s="37" t="s">
        <v>102</v>
      </c>
      <c r="C4" s="4"/>
      <c r="D4" s="9" t="s">
        <v>8</v>
      </c>
      <c r="E4" s="36" t="str">
        <f t="shared" ref="E4" si="1">IF(C4="","",IF(C4=D4,"正解","不正解"))</f>
        <v/>
      </c>
      <c r="F4" s="18" t="s">
        <v>103</v>
      </c>
      <c r="G4" s="17" t="s">
        <v>115</v>
      </c>
    </row>
    <row r="5" spans="1:10" ht="90" customHeight="1" x14ac:dyDescent="0.4">
      <c r="A5" s="9">
        <v>3</v>
      </c>
      <c r="B5" s="17" t="s">
        <v>11</v>
      </c>
      <c r="C5" s="4"/>
      <c r="D5" s="9" t="s">
        <v>8</v>
      </c>
      <c r="E5" s="36" t="str">
        <f t="shared" si="0"/>
        <v/>
      </c>
      <c r="F5" s="18" t="s">
        <v>15</v>
      </c>
      <c r="G5" s="17" t="s">
        <v>116</v>
      </c>
    </row>
    <row r="6" spans="1:10" ht="90" customHeight="1" x14ac:dyDescent="0.4">
      <c r="A6" s="9">
        <v>4</v>
      </c>
      <c r="B6" s="17" t="s">
        <v>71</v>
      </c>
      <c r="C6" s="4"/>
      <c r="D6" s="9" t="s">
        <v>6</v>
      </c>
      <c r="E6" s="36" t="str">
        <f t="shared" si="0"/>
        <v/>
      </c>
      <c r="F6" s="18" t="s">
        <v>68</v>
      </c>
      <c r="G6" s="17" t="s">
        <v>116</v>
      </c>
    </row>
    <row r="7" spans="1:10" ht="90" customHeight="1" x14ac:dyDescent="0.4">
      <c r="A7" s="9">
        <v>5</v>
      </c>
      <c r="B7" s="17" t="s">
        <v>104</v>
      </c>
      <c r="C7" s="4"/>
      <c r="D7" s="9" t="s">
        <v>8</v>
      </c>
      <c r="E7" s="36" t="str">
        <f t="shared" ref="E7" si="2">IF(C7="","",IF(C7=D7,"正解","不正解"))</f>
        <v/>
      </c>
      <c r="F7" s="18" t="s">
        <v>16</v>
      </c>
      <c r="G7" s="17" t="s">
        <v>117</v>
      </c>
    </row>
    <row r="8" spans="1:10" ht="90" customHeight="1" x14ac:dyDescent="0.4">
      <c r="A8" s="9">
        <v>6</v>
      </c>
      <c r="B8" s="17" t="s">
        <v>72</v>
      </c>
      <c r="C8" s="4"/>
      <c r="D8" s="9" t="s">
        <v>8</v>
      </c>
      <c r="E8" s="36" t="str">
        <f t="shared" si="0"/>
        <v/>
      </c>
      <c r="F8" s="18" t="s">
        <v>17</v>
      </c>
      <c r="G8" s="17" t="s">
        <v>118</v>
      </c>
    </row>
    <row r="9" spans="1:10" ht="90" customHeight="1" x14ac:dyDescent="0.4">
      <c r="A9" s="9">
        <v>7</v>
      </c>
      <c r="B9" s="17" t="s">
        <v>12</v>
      </c>
      <c r="C9" s="4"/>
      <c r="D9" s="9" t="s">
        <v>6</v>
      </c>
      <c r="E9" s="36" t="str">
        <f t="shared" si="0"/>
        <v/>
      </c>
      <c r="F9" s="18" t="s">
        <v>18</v>
      </c>
      <c r="G9" s="17" t="s">
        <v>118</v>
      </c>
    </row>
    <row r="10" spans="1:10" ht="90" customHeight="1" x14ac:dyDescent="0.4">
      <c r="A10" s="9">
        <v>8</v>
      </c>
      <c r="B10" s="17" t="s">
        <v>14</v>
      </c>
      <c r="C10" s="4"/>
      <c r="D10" s="9" t="s">
        <v>8</v>
      </c>
      <c r="E10" s="36" t="str">
        <f t="shared" si="0"/>
        <v/>
      </c>
      <c r="F10" s="18" t="s">
        <v>73</v>
      </c>
      <c r="G10" s="17" t="s">
        <v>118</v>
      </c>
    </row>
    <row r="11" spans="1:10" ht="90" customHeight="1" x14ac:dyDescent="0.4">
      <c r="A11" s="9">
        <v>9</v>
      </c>
      <c r="B11" s="17" t="s">
        <v>74</v>
      </c>
      <c r="C11" s="4"/>
      <c r="D11" s="9" t="s">
        <v>6</v>
      </c>
      <c r="E11" s="36" t="str">
        <f t="shared" si="0"/>
        <v/>
      </c>
      <c r="F11" s="17" t="s">
        <v>75</v>
      </c>
      <c r="G11" s="17" t="s">
        <v>100</v>
      </c>
    </row>
    <row r="12" spans="1:10" ht="90" customHeight="1" x14ac:dyDescent="0.4">
      <c r="A12" s="9">
        <v>10</v>
      </c>
      <c r="B12" s="17" t="s">
        <v>13</v>
      </c>
      <c r="C12" s="4"/>
      <c r="D12" s="9" t="s">
        <v>6</v>
      </c>
      <c r="E12" s="36" t="str">
        <f t="shared" si="0"/>
        <v/>
      </c>
      <c r="F12" s="18" t="s">
        <v>19</v>
      </c>
      <c r="G12" s="17" t="s">
        <v>118</v>
      </c>
    </row>
    <row r="13" spans="1:10" customFormat="1" ht="32.25" customHeight="1" x14ac:dyDescent="0.4">
      <c r="A13" s="15"/>
      <c r="D13" s="16"/>
      <c r="E13" s="24"/>
      <c r="F13" s="25"/>
    </row>
    <row r="14" spans="1:10" customFormat="1" ht="58.5" customHeight="1" x14ac:dyDescent="0.4">
      <c r="A14" s="27"/>
      <c r="B14" s="30"/>
      <c r="C14" s="28" t="s">
        <v>90</v>
      </c>
      <c r="D14" s="31"/>
      <c r="E14" s="29">
        <f>COUNTIF(E3:E12,"正解")</f>
        <v>0</v>
      </c>
      <c r="F14" s="26" t="str">
        <f>IF(E14=10,"満点！おみごと！",IF(E14&gt;=7,"その調子でがんばって",IF(E14&gt;=4,"がんばったね","もっと研修しようね")))</f>
        <v>もっと研修しようね</v>
      </c>
      <c r="H14" s="20"/>
      <c r="I14" s="20"/>
      <c r="J14" s="20"/>
    </row>
  </sheetData>
  <sheetProtection sheet="1" objects="1" scenarios="1" selectLockedCells="1"/>
  <mergeCells count="1">
    <mergeCell ref="A1:F1"/>
  </mergeCells>
  <phoneticPr fontId="1"/>
  <conditionalFormatting sqref="F8:F12 F3:F6">
    <cfRule type="expression" dxfId="40" priority="8">
      <formula>C3=""</formula>
    </cfRule>
  </conditionalFormatting>
  <conditionalFormatting sqref="E3">
    <cfRule type="cellIs" dxfId="39" priority="5" operator="equal">
      <formula>"不正解"</formula>
    </cfRule>
  </conditionalFormatting>
  <conditionalFormatting sqref="E5:E6 E8:E12">
    <cfRule type="cellIs" dxfId="38" priority="4" operator="equal">
      <formula>"不正解"</formula>
    </cfRule>
  </conditionalFormatting>
  <conditionalFormatting sqref="E4">
    <cfRule type="cellIs" dxfId="37" priority="3" operator="equal">
      <formula>"不正解"</formula>
    </cfRule>
  </conditionalFormatting>
  <conditionalFormatting sqref="F7">
    <cfRule type="expression" dxfId="36" priority="2">
      <formula>C7=""</formula>
    </cfRule>
  </conditionalFormatting>
  <conditionalFormatting sqref="E7">
    <cfRule type="cellIs" dxfId="35" priority="1" operator="equal">
      <formula>"不正解"</formula>
    </cfRule>
  </conditionalFormatting>
  <dataValidations count="1">
    <dataValidation type="list" allowBlank="1" showInputMessage="1" showErrorMessage="1" sqref="C3:C12" xr:uid="{00000000-0002-0000-0100-000000000000}">
      <formula1>"○,×"</formula1>
    </dataValidation>
  </dataValidations>
  <printOptions horizontalCentered="1"/>
  <pageMargins left="0.59055118110236227" right="0.59055118110236227" top="0.39370078740157483" bottom="0.39370078740157483" header="0.31496062992125984" footer="0.31496062992125984"/>
  <pageSetup paperSize="9" scale="7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18"/>
  <sheetViews>
    <sheetView showGridLines="0" showRowColHeaders="0" zoomScale="80" zoomScaleNormal="80" zoomScaleSheetLayoutView="80" workbookViewId="0">
      <pane ySplit="2" topLeftCell="A3" activePane="bottomLeft" state="frozen"/>
      <selection activeCell="C3" sqref="C3"/>
      <selection pane="bottomLeft" activeCell="C3" sqref="C3"/>
    </sheetView>
  </sheetViews>
  <sheetFormatPr defaultRowHeight="90" customHeight="1" x14ac:dyDescent="0.4"/>
  <cols>
    <col min="1" max="1" width="4.625" style="10" customWidth="1"/>
    <col min="2" max="2" width="40.625" style="7" customWidth="1"/>
    <col min="3" max="3" width="8.625" style="7" customWidth="1"/>
    <col min="4" max="4" width="8.625" style="7" hidden="1" customWidth="1"/>
    <col min="5" max="5" width="9.625" style="7" customWidth="1"/>
    <col min="6" max="6" width="50.625" style="7" customWidth="1"/>
    <col min="7" max="7" width="30.625" style="7" hidden="1" customWidth="1"/>
    <col min="8" max="8" width="20" style="7" customWidth="1"/>
    <col min="9" max="16384" width="9" style="7"/>
  </cols>
  <sheetData>
    <row r="1" spans="1:10" ht="69.95" customHeight="1" x14ac:dyDescent="0.4">
      <c r="A1" s="44" t="str">
        <f ca="1">RIGHT(CELL("filename",A1),LEN(CELL("filename",A1))-FIND("]",CELL("filename",A1)))</f>
        <v>住居手当</v>
      </c>
      <c r="B1" s="44"/>
      <c r="C1" s="44"/>
      <c r="D1" s="44"/>
      <c r="E1" s="44"/>
      <c r="F1" s="44"/>
    </row>
    <row r="2" spans="1:10" ht="35.1" customHeight="1" x14ac:dyDescent="0.4">
      <c r="A2" s="11" t="s">
        <v>3</v>
      </c>
      <c r="B2" s="11" t="s">
        <v>1</v>
      </c>
      <c r="C2" s="11" t="s">
        <v>2</v>
      </c>
      <c r="D2" s="11" t="s">
        <v>0</v>
      </c>
      <c r="E2" s="12" t="s">
        <v>5</v>
      </c>
      <c r="F2" s="11" t="s">
        <v>4</v>
      </c>
      <c r="G2" s="11" t="s">
        <v>99</v>
      </c>
    </row>
    <row r="3" spans="1:10" ht="90" customHeight="1" x14ac:dyDescent="0.4">
      <c r="A3" s="2">
        <v>1</v>
      </c>
      <c r="B3" s="17" t="s">
        <v>76</v>
      </c>
      <c r="C3" s="4"/>
      <c r="D3" s="9" t="s">
        <v>6</v>
      </c>
      <c r="E3" s="5" t="str">
        <f t="shared" ref="E3:E12" si="0">IF(C3="","",IF(C3=D3,"正解","不正解"))</f>
        <v/>
      </c>
      <c r="F3" s="17" t="s">
        <v>77</v>
      </c>
      <c r="G3" s="3" t="s">
        <v>115</v>
      </c>
    </row>
    <row r="4" spans="1:10" ht="90" customHeight="1" x14ac:dyDescent="0.4">
      <c r="A4" s="2">
        <v>2</v>
      </c>
      <c r="B4" s="8" t="s">
        <v>29</v>
      </c>
      <c r="C4" s="21"/>
      <c r="D4" s="2" t="s">
        <v>6</v>
      </c>
      <c r="E4" s="5" t="str">
        <f t="shared" si="0"/>
        <v/>
      </c>
      <c r="F4" s="6" t="s">
        <v>36</v>
      </c>
      <c r="G4" s="3" t="s">
        <v>119</v>
      </c>
    </row>
    <row r="5" spans="1:10" ht="90" customHeight="1" x14ac:dyDescent="0.4">
      <c r="A5" s="2">
        <v>3</v>
      </c>
      <c r="B5" s="3" t="s">
        <v>30</v>
      </c>
      <c r="C5" s="4"/>
      <c r="D5" s="2" t="s">
        <v>8</v>
      </c>
      <c r="E5" s="5" t="str">
        <f t="shared" si="0"/>
        <v/>
      </c>
      <c r="F5" s="6" t="s">
        <v>37</v>
      </c>
      <c r="G5" s="3" t="s">
        <v>119</v>
      </c>
    </row>
    <row r="6" spans="1:10" ht="90" customHeight="1" x14ac:dyDescent="0.4">
      <c r="A6" s="2">
        <v>4</v>
      </c>
      <c r="B6" s="3" t="s">
        <v>31</v>
      </c>
      <c r="C6" s="21"/>
      <c r="D6" s="2" t="s">
        <v>6</v>
      </c>
      <c r="E6" s="5" t="str">
        <f t="shared" si="0"/>
        <v/>
      </c>
      <c r="F6" s="6" t="s">
        <v>91</v>
      </c>
      <c r="G6" s="17" t="s">
        <v>119</v>
      </c>
      <c r="H6" s="32"/>
    </row>
    <row r="7" spans="1:10" ht="90" customHeight="1" x14ac:dyDescent="0.4">
      <c r="A7" s="2">
        <v>5</v>
      </c>
      <c r="B7" s="3" t="s">
        <v>32</v>
      </c>
      <c r="C7" s="4"/>
      <c r="D7" s="2" t="s">
        <v>6</v>
      </c>
      <c r="E7" s="5" t="str">
        <f t="shared" si="0"/>
        <v/>
      </c>
      <c r="F7" s="6" t="s">
        <v>38</v>
      </c>
      <c r="G7" s="3" t="s">
        <v>120</v>
      </c>
    </row>
    <row r="8" spans="1:10" ht="90" customHeight="1" x14ac:dyDescent="0.4">
      <c r="A8" s="2">
        <v>6</v>
      </c>
      <c r="B8" s="3" t="s">
        <v>33</v>
      </c>
      <c r="C8" s="21"/>
      <c r="D8" s="2" t="s">
        <v>8</v>
      </c>
      <c r="E8" s="5" t="str">
        <f t="shared" si="0"/>
        <v/>
      </c>
      <c r="F8" s="6" t="s">
        <v>39</v>
      </c>
      <c r="G8" s="3" t="s">
        <v>120</v>
      </c>
    </row>
    <row r="9" spans="1:10" ht="90" customHeight="1" x14ac:dyDescent="0.4">
      <c r="A9" s="2">
        <v>7</v>
      </c>
      <c r="B9" s="3" t="s">
        <v>34</v>
      </c>
      <c r="C9" s="4"/>
      <c r="D9" s="2" t="s">
        <v>6</v>
      </c>
      <c r="E9" s="5" t="str">
        <f t="shared" si="0"/>
        <v/>
      </c>
      <c r="F9" s="6" t="s">
        <v>40</v>
      </c>
      <c r="G9" s="3" t="s">
        <v>121</v>
      </c>
    </row>
    <row r="10" spans="1:10" ht="90" customHeight="1" x14ac:dyDescent="0.4">
      <c r="A10" s="2">
        <v>8</v>
      </c>
      <c r="B10" s="17" t="s">
        <v>94</v>
      </c>
      <c r="C10" s="21"/>
      <c r="D10" s="9" t="s">
        <v>67</v>
      </c>
      <c r="E10" s="5" t="str">
        <f t="shared" si="0"/>
        <v/>
      </c>
      <c r="F10" s="6" t="s">
        <v>41</v>
      </c>
      <c r="G10" s="17" t="s">
        <v>121</v>
      </c>
    </row>
    <row r="11" spans="1:10" ht="90" customHeight="1" x14ac:dyDescent="0.4">
      <c r="A11" s="2">
        <v>9</v>
      </c>
      <c r="B11" s="18" t="s">
        <v>69</v>
      </c>
      <c r="C11" s="4"/>
      <c r="D11" s="19" t="s">
        <v>6</v>
      </c>
      <c r="E11" s="5" t="str">
        <f t="shared" si="0"/>
        <v/>
      </c>
      <c r="F11" s="18" t="s">
        <v>70</v>
      </c>
      <c r="G11" s="17" t="s">
        <v>119</v>
      </c>
    </row>
    <row r="12" spans="1:10" ht="90" customHeight="1" x14ac:dyDescent="0.4">
      <c r="A12" s="2">
        <v>10</v>
      </c>
      <c r="B12" s="18" t="s">
        <v>92</v>
      </c>
      <c r="C12" s="21"/>
      <c r="D12" s="19" t="s">
        <v>8</v>
      </c>
      <c r="E12" s="5" t="str">
        <f t="shared" si="0"/>
        <v/>
      </c>
      <c r="F12" s="18" t="s">
        <v>93</v>
      </c>
      <c r="G12" s="17" t="s">
        <v>101</v>
      </c>
      <c r="H12" s="22"/>
      <c r="I12" s="34"/>
    </row>
    <row r="13" spans="1:10" customFormat="1" ht="32.25" customHeight="1" x14ac:dyDescent="0.4">
      <c r="A13" s="15"/>
      <c r="D13" s="16"/>
      <c r="E13" s="24"/>
      <c r="F13" s="25"/>
    </row>
    <row r="14" spans="1:10" customFormat="1" ht="58.5" customHeight="1" x14ac:dyDescent="0.4">
      <c r="A14" s="27"/>
      <c r="B14" s="30"/>
      <c r="C14" s="28" t="s">
        <v>90</v>
      </c>
      <c r="D14" s="31"/>
      <c r="E14" s="29">
        <f>COUNTIF(E3:E12,"正解")</f>
        <v>0</v>
      </c>
      <c r="F14" s="26" t="str">
        <f>IF(E14=10,"満点！おみごと！",IF(E14&gt;=7,"その調子でがんばって",IF(E14&gt;=4,"がんばったね","もっと研修しようね")))</f>
        <v>もっと研修しようね</v>
      </c>
      <c r="H14" s="20"/>
      <c r="I14" s="20"/>
      <c r="J14" s="20"/>
    </row>
    <row r="17" spans="9:9" ht="90" customHeight="1" x14ac:dyDescent="0.4">
      <c r="I17" s="34"/>
    </row>
    <row r="18" spans="9:9" ht="90" customHeight="1" x14ac:dyDescent="0.4">
      <c r="I18" s="34"/>
    </row>
  </sheetData>
  <sheetProtection sheet="1" objects="1" scenarios="1" selectLockedCells="1"/>
  <mergeCells count="1">
    <mergeCell ref="A1:F1"/>
  </mergeCells>
  <phoneticPr fontId="1"/>
  <conditionalFormatting sqref="F3 F5:F12">
    <cfRule type="expression" dxfId="34" priority="4">
      <formula>C3=""</formula>
    </cfRule>
  </conditionalFormatting>
  <conditionalFormatting sqref="F4">
    <cfRule type="expression" dxfId="33" priority="3">
      <formula>C4=""</formula>
    </cfRule>
  </conditionalFormatting>
  <conditionalFormatting sqref="E3">
    <cfRule type="cellIs" dxfId="32" priority="2" operator="equal">
      <formula>"不正解"</formula>
    </cfRule>
  </conditionalFormatting>
  <conditionalFormatting sqref="E4:E12">
    <cfRule type="cellIs" dxfId="31" priority="1" operator="equal">
      <formula>"不正解"</formula>
    </cfRule>
  </conditionalFormatting>
  <dataValidations count="1">
    <dataValidation type="list" allowBlank="1" showInputMessage="1" showErrorMessage="1" sqref="C3:C12" xr:uid="{00000000-0002-0000-0200-000000000000}">
      <formula1>"○,×"</formula1>
    </dataValidation>
  </dataValidations>
  <printOptions horizontalCentered="1"/>
  <pageMargins left="0.59055118110236227" right="0.59055118110236227" top="0.39370078740157483" bottom="0.39370078740157483" header="0.31496062992125984" footer="0.31496062992125984"/>
  <pageSetup paperSize="9" scale="72" orientation="portrait" r:id="rId1"/>
  <colBreaks count="1" manualBreakCount="1">
    <brk id="8"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O14"/>
  <sheetViews>
    <sheetView showGridLines="0" showRowColHeaders="0" zoomScale="80" zoomScaleNormal="80" zoomScaleSheetLayoutView="80" workbookViewId="0">
      <pane ySplit="2" topLeftCell="A3" activePane="bottomLeft" state="frozen"/>
      <selection activeCell="C3" sqref="C3"/>
      <selection pane="bottomLeft" activeCell="C3" sqref="C3"/>
    </sheetView>
  </sheetViews>
  <sheetFormatPr defaultRowHeight="90" customHeight="1" x14ac:dyDescent="0.4"/>
  <cols>
    <col min="1" max="1" width="4.625" style="10" customWidth="1"/>
    <col min="2" max="2" width="40.625" style="7" customWidth="1"/>
    <col min="3" max="3" width="8.625" style="7" customWidth="1"/>
    <col min="4" max="4" width="8.625" style="7" hidden="1" customWidth="1"/>
    <col min="5" max="5" width="9.625" style="7" customWidth="1"/>
    <col min="6" max="6" width="50.625" style="7" customWidth="1"/>
    <col min="7" max="7" width="30.625" style="7" hidden="1" customWidth="1"/>
    <col min="8" max="8" width="20.5" style="7" customWidth="1"/>
    <col min="9" max="16384" width="9" style="7"/>
  </cols>
  <sheetData>
    <row r="1" spans="1:15" ht="69.95" customHeight="1" x14ac:dyDescent="0.4">
      <c r="A1" s="44" t="str">
        <f ca="1">RIGHT(CELL("filename",A1),LEN(CELL("filename",A1))-FIND("]",CELL("filename",A1)))</f>
        <v>通勤手当</v>
      </c>
      <c r="B1" s="44"/>
      <c r="C1" s="44"/>
      <c r="D1" s="44"/>
      <c r="E1" s="44"/>
      <c r="F1" s="44"/>
    </row>
    <row r="2" spans="1:15" ht="35.1" customHeight="1" x14ac:dyDescent="0.4">
      <c r="A2" s="11" t="s">
        <v>3</v>
      </c>
      <c r="B2" s="11" t="s">
        <v>1</v>
      </c>
      <c r="C2" s="11" t="s">
        <v>2</v>
      </c>
      <c r="D2" s="11" t="s">
        <v>0</v>
      </c>
      <c r="E2" s="12" t="s">
        <v>5</v>
      </c>
      <c r="F2" s="11" t="s">
        <v>4</v>
      </c>
      <c r="G2" s="11" t="s">
        <v>99</v>
      </c>
    </row>
    <row r="3" spans="1:15" ht="90" customHeight="1" x14ac:dyDescent="0.4">
      <c r="A3" s="2">
        <v>1</v>
      </c>
      <c r="B3" s="3" t="s">
        <v>95</v>
      </c>
      <c r="C3" s="21"/>
      <c r="D3" s="2" t="s">
        <v>8</v>
      </c>
      <c r="E3" s="5" t="str">
        <f t="shared" ref="E3:E12" si="0">IF(C3="","",IF(C3=D3,"正解","不正解"))</f>
        <v/>
      </c>
      <c r="F3" s="6" t="s">
        <v>78</v>
      </c>
      <c r="G3" s="3" t="s">
        <v>122</v>
      </c>
      <c r="H3" s="32"/>
      <c r="I3" s="1"/>
      <c r="J3" s="1"/>
    </row>
    <row r="4" spans="1:15" ht="90" customHeight="1" x14ac:dyDescent="0.4">
      <c r="A4" s="2">
        <v>2</v>
      </c>
      <c r="B4" s="8" t="s">
        <v>35</v>
      </c>
      <c r="C4" s="21"/>
      <c r="D4" s="2" t="s">
        <v>8</v>
      </c>
      <c r="E4" s="5" t="str">
        <f t="shared" si="0"/>
        <v/>
      </c>
      <c r="F4" s="17" t="s">
        <v>79</v>
      </c>
      <c r="G4" s="3" t="s">
        <v>123</v>
      </c>
    </row>
    <row r="5" spans="1:15" ht="90" customHeight="1" x14ac:dyDescent="0.4">
      <c r="A5" s="2">
        <v>3</v>
      </c>
      <c r="B5" s="17" t="s">
        <v>80</v>
      </c>
      <c r="C5" s="21"/>
      <c r="D5" s="2" t="s">
        <v>8</v>
      </c>
      <c r="E5" s="5" t="str">
        <f t="shared" si="0"/>
        <v/>
      </c>
      <c r="F5" s="6" t="s">
        <v>81</v>
      </c>
      <c r="G5" s="3" t="s">
        <v>124</v>
      </c>
    </row>
    <row r="6" spans="1:15" ht="90" customHeight="1" x14ac:dyDescent="0.4">
      <c r="A6" s="2">
        <v>4</v>
      </c>
      <c r="B6" s="8" t="s">
        <v>22</v>
      </c>
      <c r="C6" s="21"/>
      <c r="D6" s="2" t="s">
        <v>6</v>
      </c>
      <c r="E6" s="5" t="str">
        <f t="shared" si="0"/>
        <v/>
      </c>
      <c r="F6" s="6" t="s">
        <v>23</v>
      </c>
      <c r="G6" s="3" t="s">
        <v>125</v>
      </c>
    </row>
    <row r="7" spans="1:15" ht="90" customHeight="1" x14ac:dyDescent="0.4">
      <c r="A7" s="9">
        <v>5</v>
      </c>
      <c r="B7" s="17" t="s">
        <v>107</v>
      </c>
      <c r="C7" s="4"/>
      <c r="D7" s="9" t="s">
        <v>8</v>
      </c>
      <c r="E7" s="36" t="str">
        <f t="shared" ref="E7" si="1">IF(C7="","",IF(C7=D7,"正解","不正解"))</f>
        <v/>
      </c>
      <c r="F7" s="17" t="s">
        <v>106</v>
      </c>
      <c r="G7" s="3" t="s">
        <v>126</v>
      </c>
    </row>
    <row r="8" spans="1:15" ht="90" customHeight="1" x14ac:dyDescent="0.4">
      <c r="A8" s="2">
        <v>6</v>
      </c>
      <c r="B8" s="3" t="s">
        <v>20</v>
      </c>
      <c r="C8" s="21"/>
      <c r="D8" s="2" t="s">
        <v>6</v>
      </c>
      <c r="E8" s="5" t="str">
        <f t="shared" si="0"/>
        <v/>
      </c>
      <c r="F8" s="6" t="s">
        <v>24</v>
      </c>
      <c r="G8" s="3" t="s">
        <v>127</v>
      </c>
    </row>
    <row r="9" spans="1:15" ht="90" customHeight="1" x14ac:dyDescent="0.4">
      <c r="A9" s="2">
        <v>7</v>
      </c>
      <c r="B9" s="17" t="s">
        <v>82</v>
      </c>
      <c r="C9" s="21"/>
      <c r="D9" s="2" t="s">
        <v>8</v>
      </c>
      <c r="E9" s="5" t="str">
        <f t="shared" si="0"/>
        <v/>
      </c>
      <c r="F9" s="6" t="s">
        <v>25</v>
      </c>
      <c r="G9" s="3" t="s">
        <v>128</v>
      </c>
    </row>
    <row r="10" spans="1:15" ht="90" customHeight="1" x14ac:dyDescent="0.4">
      <c r="A10" s="9">
        <v>8</v>
      </c>
      <c r="B10" s="17" t="s">
        <v>105</v>
      </c>
      <c r="C10" s="4"/>
      <c r="D10" s="9" t="s">
        <v>6</v>
      </c>
      <c r="E10" s="36" t="str">
        <f t="shared" ref="E10:E11" si="2">IF(C10="","",IF(C10=D10,"正解","不正解"))</f>
        <v/>
      </c>
      <c r="F10" s="18" t="s">
        <v>26</v>
      </c>
      <c r="G10" s="17" t="s">
        <v>129</v>
      </c>
      <c r="O10" s="35"/>
    </row>
    <row r="11" spans="1:15" ht="90" customHeight="1" x14ac:dyDescent="0.4">
      <c r="A11" s="2">
        <v>9</v>
      </c>
      <c r="B11" s="3" t="s">
        <v>21</v>
      </c>
      <c r="C11" s="21"/>
      <c r="D11" s="2" t="s">
        <v>8</v>
      </c>
      <c r="E11" s="5" t="str">
        <f t="shared" si="2"/>
        <v/>
      </c>
      <c r="F11" s="6" t="s">
        <v>27</v>
      </c>
      <c r="G11" s="39" t="s">
        <v>130</v>
      </c>
      <c r="H11" s="38"/>
    </row>
    <row r="12" spans="1:15" ht="90" customHeight="1" x14ac:dyDescent="0.4">
      <c r="A12" s="2">
        <v>10</v>
      </c>
      <c r="B12" s="17" t="s">
        <v>83</v>
      </c>
      <c r="C12" s="21"/>
      <c r="D12" s="2" t="s">
        <v>6</v>
      </c>
      <c r="E12" s="5" t="str">
        <f t="shared" si="0"/>
        <v/>
      </c>
      <c r="F12" s="6" t="s">
        <v>28</v>
      </c>
      <c r="G12" s="3" t="s">
        <v>131</v>
      </c>
    </row>
    <row r="13" spans="1:15" customFormat="1" ht="32.25" customHeight="1" x14ac:dyDescent="0.4">
      <c r="A13" s="15"/>
      <c r="D13" s="16"/>
      <c r="E13" s="24"/>
      <c r="F13" s="25"/>
    </row>
    <row r="14" spans="1:15" customFormat="1" ht="58.5" customHeight="1" x14ac:dyDescent="0.4">
      <c r="A14" s="27"/>
      <c r="B14" s="30"/>
      <c r="C14" s="28" t="s">
        <v>90</v>
      </c>
      <c r="D14" s="31"/>
      <c r="E14" s="29">
        <f>COUNTIF(E3:E12,"正解")</f>
        <v>0</v>
      </c>
      <c r="F14" s="26" t="str">
        <f>IF(E14=10,"満点！おみごと！",IF(E14&gt;=7,"その調子でがんばって",IF(E14&gt;=4,"がんばったね","もっと研修しようね")))</f>
        <v>もっと研修しようね</v>
      </c>
      <c r="H14" s="20"/>
      <c r="I14" s="20"/>
      <c r="J14" s="20"/>
    </row>
  </sheetData>
  <sheetProtection sheet="1" objects="1" scenarios="1" selectLockedCells="1"/>
  <mergeCells count="1">
    <mergeCell ref="A1:F1"/>
  </mergeCells>
  <phoneticPr fontId="1"/>
  <conditionalFormatting sqref="F3 F12 F8:F9">
    <cfRule type="expression" dxfId="30" priority="12">
      <formula>C3=""</formula>
    </cfRule>
  </conditionalFormatting>
  <conditionalFormatting sqref="F4">
    <cfRule type="expression" dxfId="29" priority="11">
      <formula>C4=""</formula>
    </cfRule>
  </conditionalFormatting>
  <conditionalFormatting sqref="F5">
    <cfRule type="expression" dxfId="28" priority="10">
      <formula>C5=""</formula>
    </cfRule>
  </conditionalFormatting>
  <conditionalFormatting sqref="F6">
    <cfRule type="expression" dxfId="27" priority="9">
      <formula>C6=""</formula>
    </cfRule>
  </conditionalFormatting>
  <conditionalFormatting sqref="E3">
    <cfRule type="cellIs" dxfId="26" priority="8" operator="equal">
      <formula>"不正解"</formula>
    </cfRule>
  </conditionalFormatting>
  <conditionalFormatting sqref="E4:E6 E12 E8:E9">
    <cfRule type="cellIs" dxfId="25" priority="7" operator="equal">
      <formula>"不正解"</formula>
    </cfRule>
  </conditionalFormatting>
  <conditionalFormatting sqref="F10">
    <cfRule type="expression" dxfId="24" priority="6">
      <formula>C10=""</formula>
    </cfRule>
  </conditionalFormatting>
  <conditionalFormatting sqref="E10">
    <cfRule type="cellIs" dxfId="23" priority="5" operator="equal">
      <formula>"不正解"</formula>
    </cfRule>
  </conditionalFormatting>
  <conditionalFormatting sqref="F7">
    <cfRule type="expression" dxfId="22" priority="4">
      <formula>C7=""</formula>
    </cfRule>
  </conditionalFormatting>
  <conditionalFormatting sqref="E7">
    <cfRule type="cellIs" dxfId="21" priority="3" operator="equal">
      <formula>"不正解"</formula>
    </cfRule>
  </conditionalFormatting>
  <conditionalFormatting sqref="F11">
    <cfRule type="expression" dxfId="20" priority="2">
      <formula>C11=""</formula>
    </cfRule>
  </conditionalFormatting>
  <conditionalFormatting sqref="E11">
    <cfRule type="cellIs" dxfId="19" priority="1" operator="equal">
      <formula>"不正解"</formula>
    </cfRule>
  </conditionalFormatting>
  <dataValidations count="1">
    <dataValidation type="list" allowBlank="1" showInputMessage="1" showErrorMessage="1" sqref="C3:C12" xr:uid="{00000000-0002-0000-0300-000000000000}">
      <formula1>"○,×"</formula1>
    </dataValidation>
  </dataValidations>
  <printOptions horizontalCentered="1"/>
  <pageMargins left="0.59055118110236227" right="0.59055118110236227" top="0.39370078740157483" bottom="0.39370078740157483" header="0.31496062992125984" footer="0.31496062992125984"/>
  <pageSetup paperSize="9" scale="72"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J14"/>
  <sheetViews>
    <sheetView showGridLines="0" showRowColHeaders="0" zoomScale="80" zoomScaleNormal="80" zoomScaleSheetLayoutView="80" workbookViewId="0">
      <pane ySplit="2" topLeftCell="A3" activePane="bottomLeft" state="frozen"/>
      <selection activeCell="C3" sqref="C3"/>
      <selection pane="bottomLeft" activeCell="C3" sqref="C3"/>
    </sheetView>
  </sheetViews>
  <sheetFormatPr defaultRowHeight="90" customHeight="1" x14ac:dyDescent="0.4"/>
  <cols>
    <col min="1" max="1" width="4.625" style="10" customWidth="1"/>
    <col min="2" max="2" width="40.625" style="7" customWidth="1"/>
    <col min="3" max="3" width="8.625" style="7" customWidth="1"/>
    <col min="4" max="4" width="8.625" style="7" hidden="1" customWidth="1"/>
    <col min="5" max="5" width="9.625" style="7" customWidth="1"/>
    <col min="6" max="6" width="50.625" style="7" customWidth="1"/>
    <col min="7" max="7" width="30.625" style="7" hidden="1" customWidth="1"/>
    <col min="8" max="8" width="20.25" style="7" customWidth="1"/>
    <col min="9" max="16384" width="9" style="7"/>
  </cols>
  <sheetData>
    <row r="1" spans="1:10" ht="69.95" customHeight="1" x14ac:dyDescent="0.4">
      <c r="A1" s="44" t="str">
        <f ca="1">RIGHT(CELL("filename",A1),LEN(CELL("filename",A1))-FIND("]",CELL("filename",A1)))</f>
        <v>再任用・会計年度任用職員</v>
      </c>
      <c r="B1" s="44"/>
      <c r="C1" s="44"/>
      <c r="D1" s="44"/>
      <c r="E1" s="44"/>
      <c r="F1" s="44"/>
    </row>
    <row r="2" spans="1:10" ht="35.1" customHeight="1" x14ac:dyDescent="0.4">
      <c r="A2" s="11" t="s">
        <v>3</v>
      </c>
      <c r="B2" s="11" t="s">
        <v>1</v>
      </c>
      <c r="C2" s="11" t="s">
        <v>2</v>
      </c>
      <c r="D2" s="11" t="s">
        <v>0</v>
      </c>
      <c r="E2" s="12" t="s">
        <v>5</v>
      </c>
      <c r="F2" s="11" t="s">
        <v>4</v>
      </c>
      <c r="G2" s="11" t="s">
        <v>99</v>
      </c>
    </row>
    <row r="3" spans="1:10" ht="90" customHeight="1" x14ac:dyDescent="0.4">
      <c r="A3" s="2">
        <v>1</v>
      </c>
      <c r="B3" s="3" t="s">
        <v>57</v>
      </c>
      <c r="C3" s="21"/>
      <c r="D3" s="2" t="s">
        <v>8</v>
      </c>
      <c r="E3" s="5" t="str">
        <f t="shared" ref="E3:E10" si="0">IF(C3="","",IF(C3=D3,"正解","不正解"))</f>
        <v/>
      </c>
      <c r="F3" s="6" t="s">
        <v>65</v>
      </c>
      <c r="G3" s="6" t="s">
        <v>132</v>
      </c>
    </row>
    <row r="4" spans="1:10" ht="90" customHeight="1" x14ac:dyDescent="0.4">
      <c r="A4" s="2">
        <v>2</v>
      </c>
      <c r="B4" s="8" t="s">
        <v>97</v>
      </c>
      <c r="C4" s="21"/>
      <c r="D4" s="2" t="s">
        <v>8</v>
      </c>
      <c r="E4" s="5" t="str">
        <f t="shared" si="0"/>
        <v/>
      </c>
      <c r="F4" s="6" t="s">
        <v>66</v>
      </c>
      <c r="G4" s="6" t="s">
        <v>133</v>
      </c>
    </row>
    <row r="5" spans="1:10" ht="90" customHeight="1" x14ac:dyDescent="0.4">
      <c r="A5" s="2">
        <v>3</v>
      </c>
      <c r="B5" s="3" t="s">
        <v>98</v>
      </c>
      <c r="C5" s="21"/>
      <c r="D5" s="2" t="s">
        <v>6</v>
      </c>
      <c r="E5" s="5" t="str">
        <f t="shared" si="0"/>
        <v/>
      </c>
      <c r="F5" s="6" t="s">
        <v>61</v>
      </c>
      <c r="G5" s="6" t="s">
        <v>133</v>
      </c>
    </row>
    <row r="6" spans="1:10" ht="90" customHeight="1" x14ac:dyDescent="0.4">
      <c r="A6" s="2">
        <v>4</v>
      </c>
      <c r="B6" s="3" t="s">
        <v>58</v>
      </c>
      <c r="C6" s="21"/>
      <c r="D6" s="2" t="s">
        <v>6</v>
      </c>
      <c r="E6" s="5" t="str">
        <f t="shared" si="0"/>
        <v/>
      </c>
      <c r="F6" s="6" t="s">
        <v>62</v>
      </c>
      <c r="G6" s="6" t="s">
        <v>133</v>
      </c>
    </row>
    <row r="7" spans="1:10" ht="90" customHeight="1" x14ac:dyDescent="0.4">
      <c r="A7" s="9">
        <v>5</v>
      </c>
      <c r="B7" s="17" t="s">
        <v>108</v>
      </c>
      <c r="C7" s="4"/>
      <c r="D7" s="9" t="s">
        <v>8</v>
      </c>
      <c r="E7" s="36" t="str">
        <f t="shared" ref="E7" si="1">IF(C7="","",IF(C7=D7,"正解","不正解"))</f>
        <v/>
      </c>
      <c r="F7" s="18" t="s">
        <v>63</v>
      </c>
      <c r="G7" s="6" t="s">
        <v>133</v>
      </c>
    </row>
    <row r="8" spans="1:10" ht="90" customHeight="1" x14ac:dyDescent="0.4">
      <c r="A8" s="9">
        <v>6</v>
      </c>
      <c r="B8" s="17" t="s">
        <v>109</v>
      </c>
      <c r="C8" s="4"/>
      <c r="D8" s="9" t="s">
        <v>8</v>
      </c>
      <c r="E8" s="36" t="str">
        <f t="shared" ref="E8" si="2">IF(C8="","",IF(C8=D8,"正解","不正解"))</f>
        <v/>
      </c>
      <c r="F8" s="18" t="s">
        <v>88</v>
      </c>
      <c r="G8" s="18" t="s">
        <v>133</v>
      </c>
    </row>
    <row r="9" spans="1:10" ht="108" customHeight="1" x14ac:dyDescent="0.4">
      <c r="A9" s="9">
        <v>7</v>
      </c>
      <c r="B9" s="17" t="s">
        <v>59</v>
      </c>
      <c r="C9" s="4"/>
      <c r="D9" s="9" t="s">
        <v>6</v>
      </c>
      <c r="E9" s="36" t="str">
        <f t="shared" ref="E9" si="3">IF(C9="","",IF(C9=D9,"正解","不正解"))</f>
        <v/>
      </c>
      <c r="F9" s="18" t="s">
        <v>111</v>
      </c>
      <c r="G9" s="18" t="s">
        <v>134</v>
      </c>
    </row>
    <row r="10" spans="1:10" ht="90" customHeight="1" x14ac:dyDescent="0.4">
      <c r="A10" s="9">
        <v>8</v>
      </c>
      <c r="B10" s="17" t="s">
        <v>60</v>
      </c>
      <c r="C10" s="4"/>
      <c r="D10" s="9" t="s">
        <v>8</v>
      </c>
      <c r="E10" s="36" t="str">
        <f t="shared" si="0"/>
        <v/>
      </c>
      <c r="F10" s="18" t="s">
        <v>64</v>
      </c>
      <c r="G10" s="6" t="s">
        <v>135</v>
      </c>
    </row>
    <row r="11" spans="1:10" ht="90" customHeight="1" x14ac:dyDescent="0.4">
      <c r="A11" s="9">
        <v>9</v>
      </c>
      <c r="B11" s="17" t="s">
        <v>110</v>
      </c>
      <c r="C11" s="4"/>
      <c r="D11" s="9" t="s">
        <v>8</v>
      </c>
      <c r="E11" s="36" t="str">
        <f t="shared" ref="E11" si="4">IF(C11="","",IF(C11=D11,"正解","不正解"))</f>
        <v/>
      </c>
      <c r="F11" s="18" t="s">
        <v>146</v>
      </c>
      <c r="G11" s="6" t="s">
        <v>136</v>
      </c>
    </row>
    <row r="12" spans="1:10" ht="90" customHeight="1" x14ac:dyDescent="0.4">
      <c r="A12" s="9">
        <v>10</v>
      </c>
      <c r="B12" s="17" t="s">
        <v>112</v>
      </c>
      <c r="C12" s="4"/>
      <c r="D12" s="9" t="s">
        <v>6</v>
      </c>
      <c r="E12" s="36" t="str">
        <f t="shared" ref="E12" si="5">IF(C12="","",IF(C12=D12,"正解","不正解"))</f>
        <v/>
      </c>
      <c r="F12" s="18" t="s">
        <v>87</v>
      </c>
      <c r="G12" s="18" t="s">
        <v>137</v>
      </c>
    </row>
    <row r="13" spans="1:10" customFormat="1" ht="32.25" customHeight="1" x14ac:dyDescent="0.4">
      <c r="A13" s="15"/>
      <c r="D13" s="16"/>
      <c r="E13" s="24"/>
      <c r="F13" s="25"/>
    </row>
    <row r="14" spans="1:10" customFormat="1" ht="58.5" customHeight="1" x14ac:dyDescent="0.4">
      <c r="A14" s="27"/>
      <c r="B14" s="30"/>
      <c r="C14" s="28" t="s">
        <v>90</v>
      </c>
      <c r="D14" s="31"/>
      <c r="E14" s="29">
        <f>COUNTIF(E3:E12,"正解")</f>
        <v>0</v>
      </c>
      <c r="F14" s="26" t="str">
        <f>IF(E14=10,"満点！おみごと！",IF(E14&gt;=7,"その調子でがんばって",IF(E14&gt;=4,"がんばったね","もっと研修しようね")))</f>
        <v>もっと研修しようね</v>
      </c>
      <c r="H14" s="20"/>
      <c r="I14" s="20"/>
      <c r="J14" s="20"/>
    </row>
  </sheetData>
  <sheetProtection sheet="1" objects="1" scenarios="1" selectLockedCells="1"/>
  <mergeCells count="1">
    <mergeCell ref="A1:F1"/>
  </mergeCells>
  <phoneticPr fontId="1"/>
  <conditionalFormatting sqref="F3 F10 F5:F6">
    <cfRule type="expression" dxfId="18" priority="15">
      <formula>C3=""</formula>
    </cfRule>
  </conditionalFormatting>
  <conditionalFormatting sqref="F4">
    <cfRule type="expression" dxfId="17" priority="14">
      <formula>C4=""</formula>
    </cfRule>
  </conditionalFormatting>
  <conditionalFormatting sqref="E3">
    <cfRule type="cellIs" dxfId="16" priority="13" operator="equal">
      <formula>"不正解"</formula>
    </cfRule>
  </conditionalFormatting>
  <conditionalFormatting sqref="E4:E6 E10">
    <cfRule type="cellIs" dxfId="15" priority="12" operator="equal">
      <formula>"不正解"</formula>
    </cfRule>
  </conditionalFormatting>
  <conditionalFormatting sqref="F7">
    <cfRule type="expression" dxfId="14" priority="11">
      <formula>C7=""</formula>
    </cfRule>
  </conditionalFormatting>
  <conditionalFormatting sqref="E7">
    <cfRule type="cellIs" dxfId="13" priority="10" operator="equal">
      <formula>"不正解"</formula>
    </cfRule>
  </conditionalFormatting>
  <conditionalFormatting sqref="F8">
    <cfRule type="expression" dxfId="12" priority="9">
      <formula>C8=""</formula>
    </cfRule>
  </conditionalFormatting>
  <conditionalFormatting sqref="E8">
    <cfRule type="cellIs" dxfId="11" priority="8" operator="equal">
      <formula>"不正解"</formula>
    </cfRule>
  </conditionalFormatting>
  <conditionalFormatting sqref="F9">
    <cfRule type="expression" dxfId="10" priority="7">
      <formula>C9=""</formula>
    </cfRule>
  </conditionalFormatting>
  <conditionalFormatting sqref="E9">
    <cfRule type="cellIs" dxfId="9" priority="6" operator="equal">
      <formula>"不正解"</formula>
    </cfRule>
  </conditionalFormatting>
  <conditionalFormatting sqref="E11">
    <cfRule type="cellIs" dxfId="8" priority="4" operator="equal">
      <formula>"不正解"</formula>
    </cfRule>
  </conditionalFormatting>
  <conditionalFormatting sqref="F12">
    <cfRule type="expression" dxfId="7" priority="3">
      <formula>C12=""</formula>
    </cfRule>
  </conditionalFormatting>
  <conditionalFormatting sqref="E12">
    <cfRule type="cellIs" dxfId="6" priority="2" operator="equal">
      <formula>"不正解"</formula>
    </cfRule>
  </conditionalFormatting>
  <conditionalFormatting sqref="F11">
    <cfRule type="expression" dxfId="5" priority="1">
      <formula>C11=""</formula>
    </cfRule>
  </conditionalFormatting>
  <dataValidations count="1">
    <dataValidation type="list" allowBlank="1" showInputMessage="1" showErrorMessage="1" sqref="C3:C12" xr:uid="{00000000-0002-0000-0400-000000000000}">
      <formula1>"○,×"</formula1>
    </dataValidation>
  </dataValidations>
  <printOptions horizontalCentered="1"/>
  <pageMargins left="0.59055118110236227" right="0.59055118110236227" top="0.39370078740157483" bottom="0.39370078740157483" header="0.31496062992125984" footer="0.31496062992125984"/>
  <pageSetup paperSize="9" scale="72"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J14"/>
  <sheetViews>
    <sheetView showGridLines="0" showRowColHeaders="0" zoomScale="80" zoomScaleNormal="80" zoomScaleSheetLayoutView="80" workbookViewId="0">
      <pane ySplit="2" topLeftCell="A3" activePane="bottomLeft" state="frozen"/>
      <selection activeCell="C3" sqref="C3"/>
      <selection pane="bottomLeft" activeCell="C3" sqref="C3"/>
    </sheetView>
  </sheetViews>
  <sheetFormatPr defaultRowHeight="90" customHeight="1" x14ac:dyDescent="0.4"/>
  <cols>
    <col min="1" max="1" width="4.625" style="10" customWidth="1"/>
    <col min="2" max="2" width="40.625" style="7" customWidth="1"/>
    <col min="3" max="3" width="8.625" style="7" customWidth="1"/>
    <col min="4" max="4" width="8.625" style="7" hidden="1" customWidth="1"/>
    <col min="5" max="5" width="9.625" style="7" customWidth="1"/>
    <col min="6" max="6" width="50.625" style="7" customWidth="1"/>
    <col min="7" max="7" width="30.625" style="7" hidden="1" customWidth="1"/>
    <col min="8" max="8" width="20.5" style="7" customWidth="1"/>
    <col min="9" max="16384" width="9" style="7"/>
  </cols>
  <sheetData>
    <row r="1" spans="1:10" ht="69.95" customHeight="1" x14ac:dyDescent="0.4">
      <c r="A1" s="44" t="str">
        <f ca="1">RIGHT(CELL("filename",A1),LEN(CELL("filename",A1))-FIND("]",CELL("filename",A1)))</f>
        <v>その他</v>
      </c>
      <c r="B1" s="44"/>
      <c r="C1" s="44"/>
      <c r="D1" s="44"/>
      <c r="E1" s="44"/>
      <c r="F1" s="44"/>
    </row>
    <row r="2" spans="1:10" ht="35.1" customHeight="1" x14ac:dyDescent="0.4">
      <c r="A2" s="11" t="s">
        <v>3</v>
      </c>
      <c r="B2" s="11" t="s">
        <v>1</v>
      </c>
      <c r="C2" s="11" t="s">
        <v>2</v>
      </c>
      <c r="D2" s="11" t="s">
        <v>0</v>
      </c>
      <c r="E2" s="12" t="s">
        <v>5</v>
      </c>
      <c r="F2" s="11" t="s">
        <v>4</v>
      </c>
      <c r="G2" s="11" t="s">
        <v>99</v>
      </c>
    </row>
    <row r="3" spans="1:10" ht="90" customHeight="1" x14ac:dyDescent="0.4">
      <c r="A3" s="2">
        <v>1</v>
      </c>
      <c r="B3" s="17" t="s">
        <v>84</v>
      </c>
      <c r="C3" s="4"/>
      <c r="D3" s="9" t="s">
        <v>8</v>
      </c>
      <c r="E3" s="5" t="str">
        <f t="shared" ref="E3:E12" si="0">IF(C3="","",IF(C3=D3,"正解","不正解"))</f>
        <v/>
      </c>
      <c r="F3" s="17" t="s">
        <v>42</v>
      </c>
      <c r="G3" s="6" t="s">
        <v>138</v>
      </c>
    </row>
    <row r="4" spans="1:10" ht="90" customHeight="1" x14ac:dyDescent="0.4">
      <c r="A4" s="2">
        <v>2</v>
      </c>
      <c r="B4" s="23" t="s">
        <v>7</v>
      </c>
      <c r="C4" s="4"/>
      <c r="D4" s="9" t="s">
        <v>8</v>
      </c>
      <c r="E4" s="5" t="str">
        <f t="shared" si="0"/>
        <v/>
      </c>
      <c r="F4" s="17" t="s">
        <v>85</v>
      </c>
      <c r="G4" s="6" t="s">
        <v>139</v>
      </c>
    </row>
    <row r="5" spans="1:10" ht="90" customHeight="1" x14ac:dyDescent="0.4">
      <c r="A5" s="2">
        <v>3</v>
      </c>
      <c r="B5" s="17" t="s">
        <v>43</v>
      </c>
      <c r="C5" s="4"/>
      <c r="D5" s="4" t="s">
        <v>6</v>
      </c>
      <c r="E5" s="5" t="str">
        <f t="shared" si="0"/>
        <v/>
      </c>
      <c r="F5" s="17" t="s">
        <v>44</v>
      </c>
      <c r="G5" s="18" t="s">
        <v>140</v>
      </c>
    </row>
    <row r="6" spans="1:10" ht="90" customHeight="1" x14ac:dyDescent="0.4">
      <c r="A6" s="2">
        <v>4</v>
      </c>
      <c r="B6" s="17" t="s">
        <v>86</v>
      </c>
      <c r="C6" s="4"/>
      <c r="D6" s="9" t="s">
        <v>6</v>
      </c>
      <c r="E6" s="5" t="str">
        <f t="shared" si="0"/>
        <v/>
      </c>
      <c r="F6" s="17" t="s">
        <v>45</v>
      </c>
      <c r="G6" s="18" t="s">
        <v>140</v>
      </c>
    </row>
    <row r="7" spans="1:10" ht="90" customHeight="1" x14ac:dyDescent="0.4">
      <c r="A7" s="2">
        <v>5</v>
      </c>
      <c r="B7" s="17" t="s">
        <v>46</v>
      </c>
      <c r="C7" s="4"/>
      <c r="D7" s="9" t="s">
        <v>6</v>
      </c>
      <c r="E7" s="5" t="str">
        <f t="shared" si="0"/>
        <v/>
      </c>
      <c r="F7" s="17" t="s">
        <v>56</v>
      </c>
      <c r="G7" s="18" t="s">
        <v>141</v>
      </c>
    </row>
    <row r="8" spans="1:10" ht="90" customHeight="1" x14ac:dyDescent="0.4">
      <c r="A8" s="2">
        <v>6</v>
      </c>
      <c r="B8" s="17" t="s">
        <v>47</v>
      </c>
      <c r="C8" s="4"/>
      <c r="D8" s="9" t="s">
        <v>8</v>
      </c>
      <c r="E8" s="5" t="str">
        <f t="shared" si="0"/>
        <v/>
      </c>
      <c r="F8" s="17" t="s">
        <v>50</v>
      </c>
      <c r="G8" s="6" t="s">
        <v>142</v>
      </c>
    </row>
    <row r="9" spans="1:10" ht="90" customHeight="1" x14ac:dyDescent="0.4">
      <c r="A9" s="2">
        <v>7</v>
      </c>
      <c r="B9" s="17" t="s">
        <v>54</v>
      </c>
      <c r="C9" s="4"/>
      <c r="D9" s="9" t="s">
        <v>8</v>
      </c>
      <c r="E9" s="5" t="str">
        <f t="shared" si="0"/>
        <v/>
      </c>
      <c r="F9" s="17" t="s">
        <v>55</v>
      </c>
      <c r="G9" s="18" t="s">
        <v>143</v>
      </c>
    </row>
    <row r="10" spans="1:10" ht="90" customHeight="1" x14ac:dyDescent="0.4">
      <c r="A10" s="2">
        <v>8</v>
      </c>
      <c r="B10" s="17" t="s">
        <v>96</v>
      </c>
      <c r="C10" s="4"/>
      <c r="D10" s="9" t="s">
        <v>8</v>
      </c>
      <c r="E10" s="5" t="str">
        <f t="shared" si="0"/>
        <v/>
      </c>
      <c r="F10" s="17" t="s">
        <v>53</v>
      </c>
      <c r="G10" s="6" t="s">
        <v>144</v>
      </c>
    </row>
    <row r="11" spans="1:10" ht="90" customHeight="1" x14ac:dyDescent="0.4">
      <c r="A11" s="2">
        <v>9</v>
      </c>
      <c r="B11" s="3" t="s">
        <v>48</v>
      </c>
      <c r="C11" s="4"/>
      <c r="D11" s="2" t="s">
        <v>8</v>
      </c>
      <c r="E11" s="5" t="str">
        <f t="shared" si="0"/>
        <v/>
      </c>
      <c r="F11" s="3" t="s">
        <v>51</v>
      </c>
      <c r="G11" s="6" t="s">
        <v>145</v>
      </c>
    </row>
    <row r="12" spans="1:10" ht="90" customHeight="1" x14ac:dyDescent="0.4">
      <c r="A12" s="2">
        <v>10</v>
      </c>
      <c r="B12" s="3" t="s">
        <v>49</v>
      </c>
      <c r="C12" s="4"/>
      <c r="D12" s="2" t="s">
        <v>6</v>
      </c>
      <c r="E12" s="5" t="str">
        <f t="shared" si="0"/>
        <v/>
      </c>
      <c r="F12" s="3" t="s">
        <v>52</v>
      </c>
      <c r="G12" s="6" t="s">
        <v>145</v>
      </c>
    </row>
    <row r="13" spans="1:10" customFormat="1" ht="32.25" customHeight="1" x14ac:dyDescent="0.4">
      <c r="A13" s="15"/>
      <c r="D13" s="16"/>
      <c r="E13" s="24"/>
      <c r="F13" s="25"/>
    </row>
    <row r="14" spans="1:10" customFormat="1" ht="58.5" customHeight="1" x14ac:dyDescent="0.4">
      <c r="A14" s="27"/>
      <c r="B14" s="30"/>
      <c r="C14" s="28" t="s">
        <v>90</v>
      </c>
      <c r="D14" s="31"/>
      <c r="E14" s="29">
        <f>COUNTIF(E3:E12,"正解")</f>
        <v>0</v>
      </c>
      <c r="F14" s="26" t="str">
        <f>IF(E14=10,"満点！おみごと！",IF(E14&gt;=7,"その調子でがんばって",IF(E14&gt;=4,"がんばったね","もっと研修しようね")))</f>
        <v>もっと研修しようね</v>
      </c>
      <c r="H14" s="20"/>
      <c r="I14" s="20"/>
      <c r="J14" s="20"/>
    </row>
  </sheetData>
  <sheetProtection sheet="1" objects="1" scenarios="1" selectLockedCells="1"/>
  <mergeCells count="1">
    <mergeCell ref="A1:F1"/>
  </mergeCells>
  <phoneticPr fontId="1"/>
  <conditionalFormatting sqref="F3 F5:F10">
    <cfRule type="expression" dxfId="4" priority="5">
      <formula>C3=""</formula>
    </cfRule>
  </conditionalFormatting>
  <conditionalFormatting sqref="F4">
    <cfRule type="expression" dxfId="3" priority="4">
      <formula>C4=""</formula>
    </cfRule>
  </conditionalFormatting>
  <conditionalFormatting sqref="F11:F12">
    <cfRule type="expression" dxfId="2" priority="3">
      <formula>C11=""</formula>
    </cfRule>
  </conditionalFormatting>
  <conditionalFormatting sqref="E3">
    <cfRule type="cellIs" dxfId="1" priority="2" operator="equal">
      <formula>"不正解"</formula>
    </cfRule>
  </conditionalFormatting>
  <conditionalFormatting sqref="E4:E12">
    <cfRule type="cellIs" dxfId="0" priority="1" operator="equal">
      <formula>"不正解"</formula>
    </cfRule>
  </conditionalFormatting>
  <dataValidations count="1">
    <dataValidation type="list" allowBlank="1" showInputMessage="1" showErrorMessage="1" sqref="C5:D5 C3:C4 C6:C12" xr:uid="{00000000-0002-0000-0500-000000000000}">
      <formula1>"○,×"</formula1>
    </dataValidation>
  </dataValidations>
  <printOptions horizontalCentered="1"/>
  <pageMargins left="0.59055118110236227" right="0.59055118110236227" top="0.39370078740157483" bottom="0.39370078740157483" header="0.31496062992125984" footer="0.31496062992125984"/>
  <pageSetup paperSize="9" scale="7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目次</vt:lpstr>
      <vt:lpstr>扶養手当</vt:lpstr>
      <vt:lpstr>住居手当</vt:lpstr>
      <vt:lpstr>通勤手当</vt:lpstr>
      <vt:lpstr>再任用・会計年度任用職員</vt:lpstr>
      <vt:lpstr>その他</vt:lpstr>
      <vt:lpstr>その他!Print_Area</vt:lpstr>
      <vt:lpstr>再任用・会計年度任用職員!Print_Area</vt:lpstr>
      <vt:lpstr>住居手当!Print_Area</vt:lpstr>
      <vt:lpstr>通勤手当!Print_Area</vt:lpstr>
      <vt:lpstr>扶養手当!Print_Area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竹内　和代</dc:creator>
  <cp:lastModifiedBy>jh-hokubu</cp:lastModifiedBy>
  <cp:lastPrinted>2020-08-05T10:02:09Z</cp:lastPrinted>
  <dcterms:created xsi:type="dcterms:W3CDTF">2020-08-03T07:54:15Z</dcterms:created>
  <dcterms:modified xsi:type="dcterms:W3CDTF">2020-08-24T01:08:38Z</dcterms:modified>
</cp:coreProperties>
</file>